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umbuch" state="visible" r:id="rId4"/>
    <sheet sheetId="2" name="Auswertung" state="visible" r:id="rId5"/>
  </sheets>
  <definedNames>
    <definedName name="_xlnm.Print_Area" localSheetId="0">'Raumbuch'!$A1:$T76</definedName>
    <definedName name="_xlnm.Print_Titles" localSheetId="0">'Raumbuch'!$8:$8</definedName>
    <definedName name="_xlnm.Print_Area" localSheetId="1">'Auswertung'!$A1:$G63</definedName>
  </definedNames>
  <calcPr calcId="171027" fullCalcOnLoad="1"/>
</workbook>
</file>

<file path=xl/sharedStrings.xml><?xml version="1.0" encoding="utf-8"?>
<sst xmlns="http://schemas.openxmlformats.org/spreadsheetml/2006/main" count="188" uniqueCount="114">
  <si>
    <t>Raumbuch</t>
  </si>
  <si>
    <t>Räume mit Maßen, Flächen, Oberflächen, Fenstern, Türen und Technik · mit Auswertung je Geschoss, Wohnung und Belag  ·  Gelb hinterlegte Felder ausfüllen</t>
  </si>
  <si>
    <t>Projekt</t>
  </si>
  <si>
    <t>Neubau Mehrfamilienhaus, Lindenstraße 12</t>
  </si>
  <si>
    <t>Planstand / Index</t>
  </si>
  <si>
    <t>Ausführungsplanung, Index B</t>
  </si>
  <si>
    <t>Stand</t>
  </si>
  <si>
    <t>Bauherr</t>
  </si>
  <si>
    <t>Verfasser</t>
  </si>
  <si>
    <t>Raum-Nr.</t>
  </si>
  <si>
    <t>Raum-bezeichnung</t>
  </si>
  <si>
    <t>Geschoss</t>
  </si>
  <si>
    <t>Wohnung / Einheit</t>
  </si>
  <si>
    <t>Länge m</t>
  </si>
  <si>
    <t>Breite m</t>
  </si>
  <si>
    <t>Fläche manuell m²</t>
  </si>
  <si>
    <t>Fläche m²</t>
  </si>
  <si>
    <t>lichte Höhe m</t>
  </si>
  <si>
    <t>Umfang m</t>
  </si>
  <si>
    <t>Wand-fläche brutto m²</t>
  </si>
  <si>
    <t>Volumen m³</t>
  </si>
  <si>
    <t>Boden</t>
  </si>
  <si>
    <t>Wand</t>
  </si>
  <si>
    <t>Decke</t>
  </si>
  <si>
    <t>Fenster Anzahl</t>
  </si>
  <si>
    <t>Türen Anzahl</t>
  </si>
  <si>
    <t>Elektro (Steckdosen, Schalter, Auslässe)</t>
  </si>
  <si>
    <t>Sanitär / Heizung</t>
  </si>
  <si>
    <t>Ausstattung / Bemerkung</t>
  </si>
  <si>
    <t>0.01</t>
  </si>
  <si>
    <t>Treppenhaus</t>
  </si>
  <si>
    <t>EG</t>
  </si>
  <si>
    <t>Allgemein</t>
  </si>
  <si>
    <t>Naturstein</t>
  </si>
  <si>
    <t>Putz gestrichen</t>
  </si>
  <si>
    <t>Bewegungsmelder, 2 Leuchten, Klingeltableau</t>
  </si>
  <si>
    <t>Briefkastenanlage, Handlauf Edelstahl</t>
  </si>
  <si>
    <t>0.11</t>
  </si>
  <si>
    <t>Flur</t>
  </si>
  <si>
    <t>WE 01</t>
  </si>
  <si>
    <t>Feinsteinzeug</t>
  </si>
  <si>
    <t>Glattvlies gestrichen</t>
  </si>
  <si>
    <t>2 Schalter, 1 Steckdose, 2 Auslässe, Sprechanlage</t>
  </si>
  <si>
    <t>Garderobennische</t>
  </si>
  <si>
    <t>0.12</t>
  </si>
  <si>
    <t>Wohnen / Essen</t>
  </si>
  <si>
    <t>Parkett</t>
  </si>
  <si>
    <t>8 Steckdosen, 2 Auslässe, TV/Daten</t>
  </si>
  <si>
    <t>Fußbodenheizung</t>
  </si>
  <si>
    <t>L-förmig, Fläche aus CAD</t>
  </si>
  <si>
    <t>0.13</t>
  </si>
  <si>
    <t>Küche</t>
  </si>
  <si>
    <t>6 Steckdosen, Herd 400 V, Spüle/GS</t>
  </si>
  <si>
    <t>Anschluss Spüle, FBH</t>
  </si>
  <si>
    <t>Küche bauseits</t>
  </si>
  <si>
    <t>0.14</t>
  </si>
  <si>
    <t>Schlafen</t>
  </si>
  <si>
    <t>5 Steckdosen, Wechselschaltung</t>
  </si>
  <si>
    <t>Rollladen elektrisch</t>
  </si>
  <si>
    <t>0.15</t>
  </si>
  <si>
    <t>Kind</t>
  </si>
  <si>
    <t>4 Steckdosen, Daten</t>
  </si>
  <si>
    <t>0.16</t>
  </si>
  <si>
    <t>Bad</t>
  </si>
  <si>
    <t>Fliesen</t>
  </si>
  <si>
    <t>Fliesen raumhoch</t>
  </si>
  <si>
    <t>Gipskarton gestrichen</t>
  </si>
  <si>
    <t>2 Steckdosen, Spiegelleuchte, Lüfter</t>
  </si>
  <si>
    <t>WC, WT, bodengleiche Dusche, Handtuchheizkörper</t>
  </si>
  <si>
    <t>Revisionsöffnung Schacht</t>
  </si>
  <si>
    <t>0.17</t>
  </si>
  <si>
    <t>Abstellraum</t>
  </si>
  <si>
    <t>1 Steckdose, Anschluss Waschmaschine</t>
  </si>
  <si>
    <t>WM-Anschluss</t>
  </si>
  <si>
    <t>1.11</t>
  </si>
  <si>
    <t>1. OG</t>
  </si>
  <si>
    <t>WE 04</t>
  </si>
  <si>
    <t>Austritt Balkon</t>
  </si>
  <si>
    <t>1.16</t>
  </si>
  <si>
    <t>WC, WT, Badewanne, Handtuchheizkörper</t>
  </si>
  <si>
    <t>Summe</t>
  </si>
  <si>
    <t>Gelbe Felder ausfüllen. Fläche, Umfang, Wandfläche (Umfang × Höhe, ohne Abzug von Öffnungen) und Volumen rechnen sich aus Länge, Breite und lichter Höhe. Für unregelmäßige Räume die Fläche manuell eintragen – Umfang und Wandfläche bleiben dann leer (orange: manuelle Fläche überschreibt Länge × Breite). Geschoss und Oberflächen aus den Listen wählen oder frei eintragen. Für die Wohnflächenberechnung nach WoFlV die eigene Vorlage verwenden.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</si>
  <si>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</si>
  <si>
    <t>Raumbuch · Auswertung</t>
  </si>
  <si>
    <t>Rechnet automatisch aus dem Blatt „Raumbuch“</t>
  </si>
  <si>
    <t>1. Je Geschoss</t>
  </si>
  <si>
    <t>Räume</t>
  </si>
  <si>
    <t>Wandfläche brutto m²</t>
  </si>
  <si>
    <t>Fenster</t>
  </si>
  <si>
    <t>Türen</t>
  </si>
  <si>
    <t>UG</t>
  </si>
  <si>
    <t>KG</t>
  </si>
  <si>
    <t>2. OG</t>
  </si>
  <si>
    <t>3. OG</t>
  </si>
  <si>
    <t>4. OG</t>
  </si>
  <si>
    <t>DG</t>
  </si>
  <si>
    <t>Spitzboden</t>
  </si>
  <si>
    <t>2. Je Wohnung / Einheit (Namen wie im Raumbuch eintragen)</t>
  </si>
  <si>
    <t>3. Mengen je Bodenbelag</t>
  </si>
  <si>
    <t>Bodenbelag</t>
  </si>
  <si>
    <t>Sockelleiste ≈ Umfang m</t>
  </si>
  <si>
    <t>Vinyl / Designbelag</t>
  </si>
  <si>
    <t>Laminat</t>
  </si>
  <si>
    <t>Teppich</t>
  </si>
  <si>
    <t>Estrich beschichtet</t>
  </si>
  <si>
    <t>Gussasphalt</t>
  </si>
  <si>
    <t>4. Mengen je Wandbelag</t>
  </si>
  <si>
    <t>Wandbelag</t>
  </si>
  <si>
    <t>Raufaser gestrichen</t>
  </si>
  <si>
    <t>Fliesen Teilhöhe</t>
  </si>
  <si>
    <t>Sichtmauerwerk</t>
  </si>
  <si>
    <t>Sichtbeton</t>
  </si>
  <si>
    <t>Tapete</t>
  </si>
  <si>
    <t>Belagsmengen sind Nettomengen aus dem Raumbuch – für die Bestellung Verschnitt (z. B. 5 bis 10 %) zuschlagen und Öffnungen bei Wandflächen abziehen. Frei eingetragene Beläge, die nicht in der Liste stehen, erscheinen hier nicht.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</si>
</sst>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1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374151"/>
      <sz val="9.5"/>
    </font>
    <font>
      <b/>
      <color rgb="FFFFFFFF"/>
      <sz val="9.5"/>
    </font>
    <font>
      <color rgb="FF1F2937"/>
    </font>
    <font>
      <b/>
      <color rgb="FF162A4D"/>
      <sz val="9.5"/>
    </font>
    <font>
      <b/>
    </font>
    <font>
      <i/>
      <color rgb="FF6B5B3A"/>
      <sz val="8.5"/>
    </font>
    <font>
      <b/>
      <color rgb="FF162A4D"/>
      <sz val="11.5"/>
    </font>
    <font>
      <sz val="9.5"/>
    </font>
  </fonts>
  <fills count="6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3F4F6"/>
      </patternFill>
    </fill>
    <fill>
      <patternFill patternType="solid">
        <fgColor rgb="FFFFFB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 style="medium">
        <color rgb="FF162A4D"/>
      </top>
      <bottom/>
      <diagonal/>
    </border>
    <border>
      <left/>
      <right/>
      <top style="thin">
        <color rgb="FFC9A24B"/>
      </top>
      <bottom/>
      <diagonal/>
    </border>
    <border>
      <left/>
      <right/>
      <top/>
      <bottom style="thin">
        <color rgb="FFC9A24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/>
    <xf numFmtId="164" fontId="0" fillId="2" borderId="2" xfId="0" applyNumberFormat="1" applyFill="1" applyBorder="1"/>
    <xf numFmtId="0" fontId="4" fillId="3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4" fontId="0" fillId="2" borderId="2" xfId="0" applyNumberFormat="1" applyFill="1" applyBorder="1" applyAlignment="1">
      <alignment horizontal="right"/>
    </xf>
    <xf numFmtId="4" fontId="5" fillId="4" borderId="2" xfId="0" applyNumberFormat="1" applyFont="1" applyFill="1" applyBorder="1" applyAlignment="1">
      <alignment horizontal="right"/>
    </xf>
    <xf numFmtId="1" fontId="0" fillId="2" borderId="2" xfId="0" applyNumberFormat="1" applyFill="1" applyBorder="1" applyAlignment="1">
      <alignment horizontal="center"/>
    </xf>
    <xf numFmtId="0" fontId="6" fillId="0" borderId="2" xfId="0" applyFont="1" applyBorder="1" applyAlignment="1">
      <alignment horizontal="right"/>
    </xf>
    <xf numFmtId="4" fontId="7" fillId="4" borderId="3" xfId="0" applyNumberFormat="1" applyFont="1" applyFill="1" applyBorder="1" applyAlignment="1">
      <alignment horizontal="right"/>
    </xf>
    <xf numFmtId="1" fontId="7" fillId="4" borderId="3" xfId="0" applyNumberFormat="1" applyFont="1" applyFill="1" applyBorder="1" applyAlignment="1">
      <alignment horizontal="center"/>
    </xf>
    <xf numFmtId="0" fontId="8" fillId="5" borderId="0" xfId="0" applyFont="1" applyFill="1" applyAlignment="1">
      <alignment vertical="top" wrapText="1"/>
    </xf>
    <xf numFmtId="0" fontId="0" fillId="0" borderId="4" xfId="0" applyBorder="1"/>
    <xf numFmtId="0" fontId="9" fillId="0" borderId="5" xfId="0" applyFont="1" applyBorder="1"/>
    <xf numFmtId="0" fontId="10" fillId="0" borderId="2" xfId="0" applyFont="1" applyBorder="1" applyAlignment="1">
      <alignment vertical="center" wrapText="1"/>
    </xf>
    <xf numFmtId="1" fontId="5" fillId="4" borderId="2" xfId="0" applyNumberFormat="1" applyFont="1" applyFill="1" applyBorder="1" applyAlignment="1">
      <alignment horizontal="center"/>
    </xf>
    <xf numFmtId="0" fontId="6" fillId="0" borderId="2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 patternType="solid">
          <bgColor rgb="FFFFEDD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18</xdr:col>
      <xdr:colOff>255999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absolute">
    <xdr:from>
      <xdr:col>5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5"/>
  <sheetViews>
    <sheetView workbookViewId="0" showGridLines="0">
      <pane xSplit="2" ySplit="8" topLeftCell="C9" activePane="bottomRight" state="frozen"/>
      <selection pane="bottomRight"/>
    </sheetView>
  </sheetViews>
  <sheetFormatPr defaultRowHeight="18" outlineLevelRow="0" outlineLevelCol="0" x14ac:dyDescent="55" customHeight="1"/>
  <cols>
    <col min="1" max="1" width="8" customWidth="1"/>
    <col min="2" max="2" width="18" customWidth="1"/>
    <col min="3" max="3" width="8" customWidth="1"/>
    <col min="5" max="6" width="7" customWidth="1"/>
    <col min="7" max="8" width="8.5" customWidth="1"/>
    <col min="9" max="9" width="7" customWidth="1"/>
    <col min="10" max="10" width="7.5" customWidth="1"/>
    <col min="11" max="12" width="8.5" customWidth="1"/>
    <col min="13" max="13" width="13" customWidth="1"/>
    <col min="14" max="14" width="14" customWidth="1"/>
    <col min="15" max="15" width="13" customWidth="1"/>
    <col min="16" max="17" width="7" customWidth="1"/>
    <col min="18" max="18" width="20" customWidth="1"/>
    <col min="19" max="19" width="17" customWidth="1"/>
    <col min="20" max="20" width="18" customWidth="1"/>
  </cols>
  <sheetData>
    <row r="1" ht="30" customHeight="1" spans="1:2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5" spans="1:18" x14ac:dyDescent="0.25">
      <c r="A5" s="4" t="s">
        <v>2</v>
      </c>
      <c r="B5" s="4"/>
      <c r="C5" s="5" t="s">
        <v>3</v>
      </c>
      <c r="D5" s="5"/>
      <c r="E5" s="5"/>
      <c r="F5" s="5"/>
      <c r="G5" s="5"/>
      <c r="H5" s="5"/>
      <c r="I5" s="5"/>
      <c r="J5" s="4" t="s">
        <v>4</v>
      </c>
      <c r="K5" s="4"/>
      <c r="L5" s="4"/>
      <c r="M5" s="5" t="s">
        <v>5</v>
      </c>
      <c r="N5" s="5"/>
      <c r="O5" s="5"/>
      <c r="P5" s="4" t="s">
        <v>6</v>
      </c>
      <c r="Q5" s="4"/>
      <c r="R5" s="6">
        <v>46319</v>
      </c>
    </row>
    <row r="6" spans="1:15" x14ac:dyDescent="0.25">
      <c r="A6" s="4" t="s">
        <v>7</v>
      </c>
      <c r="B6" s="4"/>
      <c r="C6" s="5"/>
      <c r="D6" s="5"/>
      <c r="E6" s="5"/>
      <c r="F6" s="5"/>
      <c r="G6" s="5"/>
      <c r="H6" s="5"/>
      <c r="I6" s="5"/>
      <c r="J6" s="4" t="s">
        <v>8</v>
      </c>
      <c r="K6" s="4"/>
      <c r="L6" s="4"/>
      <c r="M6" s="5"/>
      <c r="N6" s="5"/>
      <c r="O6" s="5"/>
    </row>
    <row r="8" ht="44" customHeight="1" spans="1:20" x14ac:dyDescent="0.25">
      <c r="A8" s="7" t="s">
        <v>9</v>
      </c>
      <c r="B8" s="7" t="s">
        <v>10</v>
      </c>
      <c r="C8" s="7" t="s">
        <v>11</v>
      </c>
      <c r="D8" s="7" t="s">
        <v>12</v>
      </c>
      <c r="E8" s="7" t="s">
        <v>13</v>
      </c>
      <c r="F8" s="7" t="s">
        <v>14</v>
      </c>
      <c r="G8" s="7" t="s">
        <v>15</v>
      </c>
      <c r="H8" s="7" t="s">
        <v>16</v>
      </c>
      <c r="I8" s="7" t="s">
        <v>17</v>
      </c>
      <c r="J8" s="7" t="s">
        <v>18</v>
      </c>
      <c r="K8" s="7" t="s">
        <v>19</v>
      </c>
      <c r="L8" s="7" t="s">
        <v>20</v>
      </c>
      <c r="M8" s="7" t="s">
        <v>21</v>
      </c>
      <c r="N8" s="7" t="s">
        <v>22</v>
      </c>
      <c r="O8" s="7" t="s">
        <v>23</v>
      </c>
      <c r="P8" s="7" t="s">
        <v>24</v>
      </c>
      <c r="Q8" s="7" t="s">
        <v>25</v>
      </c>
      <c r="R8" s="7" t="s">
        <v>26</v>
      </c>
      <c r="S8" s="7" t="s">
        <v>27</v>
      </c>
      <c r="T8" s="7" t="s">
        <v>28</v>
      </c>
    </row>
    <row r="9" spans="1:20" x14ac:dyDescent="0.25">
      <c r="A9" s="5" t="s">
        <v>29</v>
      </c>
      <c r="B9" s="8" t="s">
        <v>30</v>
      </c>
      <c r="C9" s="5" t="s">
        <v>31</v>
      </c>
      <c r="D9" s="5" t="s">
        <v>32</v>
      </c>
      <c r="E9" s="9">
        <v>6.2</v>
      </c>
      <c r="F9" s="9">
        <v>2.6</v>
      </c>
      <c r="G9" s="9"/>
      <c r="H9" s="10">
        <f>IF(G9&lt;&gt;"",G9,IF(OR(E9="",F9=""),"",ROUND(E9*F9,2)))</f>
      </c>
      <c r="I9" s="9">
        <v>2.75</v>
      </c>
      <c r="J9" s="10">
        <f>IF(OR(E9="",F9=""),"",ROUND(2*(E9+F9),2))</f>
      </c>
      <c r="K9" s="10">
        <f>IF(OR(J9="",I9=""),"",ROUND(J9*I9,2))</f>
      </c>
      <c r="L9" s="10">
        <f>IF(OR(H9="",I9=""),"",ROUND(H9*I9,2))</f>
      </c>
      <c r="M9" s="5" t="s">
        <v>33</v>
      </c>
      <c r="N9" s="5" t="s">
        <v>34</v>
      </c>
      <c r="O9" s="5" t="s">
        <v>34</v>
      </c>
      <c r="P9" s="11">
        <v>1</v>
      </c>
      <c r="Q9" s="11">
        <v>2</v>
      </c>
      <c r="R9" s="8" t="s">
        <v>35</v>
      </c>
      <c r="S9" s="8"/>
      <c r="T9" s="8" t="s">
        <v>36</v>
      </c>
    </row>
    <row r="10" spans="1:20" x14ac:dyDescent="0.25">
      <c r="A10" s="5" t="s">
        <v>37</v>
      </c>
      <c r="B10" s="8" t="s">
        <v>38</v>
      </c>
      <c r="C10" s="5" t="s">
        <v>31</v>
      </c>
      <c r="D10" s="5" t="s">
        <v>39</v>
      </c>
      <c r="E10" s="9">
        <v>5.4</v>
      </c>
      <c r="F10" s="9">
        <v>1.4</v>
      </c>
      <c r="G10" s="9"/>
      <c r="H10" s="10">
        <f>IF(G10&lt;&gt;"",G10,IF(OR(E10="",F10=""),"",ROUND(E10*F10,2)))</f>
      </c>
      <c r="I10" s="9">
        <v>2.6</v>
      </c>
      <c r="J10" s="10">
        <f>IF(OR(E10="",F10=""),"",ROUND(2*(E10+F10),2))</f>
      </c>
      <c r="K10" s="10">
        <f>IF(OR(J10="",I10=""),"",ROUND(J10*I10,2))</f>
      </c>
      <c r="L10" s="10">
        <f>IF(OR(H10="",I10=""),"",ROUND(H10*I10,2))</f>
      </c>
      <c r="M10" s="5" t="s">
        <v>40</v>
      </c>
      <c r="N10" s="5" t="s">
        <v>41</v>
      </c>
      <c r="O10" s="5" t="s">
        <v>34</v>
      </c>
      <c r="P10" s="11">
        <v>0</v>
      </c>
      <c r="Q10" s="11">
        <v>1</v>
      </c>
      <c r="R10" s="8" t="s">
        <v>42</v>
      </c>
      <c r="S10" s="8"/>
      <c r="T10" s="8" t="s">
        <v>43</v>
      </c>
    </row>
    <row r="11" spans="1:20" x14ac:dyDescent="0.25">
      <c r="A11" s="5" t="s">
        <v>44</v>
      </c>
      <c r="B11" s="8" t="s">
        <v>45</v>
      </c>
      <c r="C11" s="5" t="s">
        <v>31</v>
      </c>
      <c r="D11" s="5" t="s">
        <v>39</v>
      </c>
      <c r="E11" s="9"/>
      <c r="F11" s="9"/>
      <c r="G11" s="9">
        <v>32.45</v>
      </c>
      <c r="H11" s="10">
        <f>IF(G11&lt;&gt;"",G11,IF(OR(E11="",F11=""),"",ROUND(E11*F11,2)))</f>
      </c>
      <c r="I11" s="9">
        <v>2.6</v>
      </c>
      <c r="J11" s="10">
        <f>IF(OR(E11="",F11=""),"",ROUND(2*(E11+F11),2))</f>
      </c>
      <c r="K11" s="10">
        <f>IF(OR(J11="",I11=""),"",ROUND(J11*I11,2))</f>
      </c>
      <c r="L11" s="10">
        <f>IF(OR(H11="",I11=""),"",ROUND(H11*I11,2))</f>
      </c>
      <c r="M11" s="5" t="s">
        <v>46</v>
      </c>
      <c r="N11" s="5" t="s">
        <v>41</v>
      </c>
      <c r="O11" s="5" t="s">
        <v>34</v>
      </c>
      <c r="P11" s="11">
        <v>3</v>
      </c>
      <c r="Q11" s="11">
        <v>1</v>
      </c>
      <c r="R11" s="8" t="s">
        <v>47</v>
      </c>
      <c r="S11" s="8" t="s">
        <v>48</v>
      </c>
      <c r="T11" s="8" t="s">
        <v>49</v>
      </c>
    </row>
    <row r="12" spans="1:20" x14ac:dyDescent="0.25">
      <c r="A12" s="5" t="s">
        <v>50</v>
      </c>
      <c r="B12" s="8" t="s">
        <v>51</v>
      </c>
      <c r="C12" s="5" t="s">
        <v>31</v>
      </c>
      <c r="D12" s="5" t="s">
        <v>39</v>
      </c>
      <c r="E12" s="9">
        <v>3.1</v>
      </c>
      <c r="F12" s="9">
        <v>2.9</v>
      </c>
      <c r="G12" s="9"/>
      <c r="H12" s="10">
        <f>IF(G12&lt;&gt;"",G12,IF(OR(E12="",F12=""),"",ROUND(E12*F12,2)))</f>
      </c>
      <c r="I12" s="9">
        <v>2.6</v>
      </c>
      <c r="J12" s="10">
        <f>IF(OR(E12="",F12=""),"",ROUND(2*(E12+F12),2))</f>
      </c>
      <c r="K12" s="10">
        <f>IF(OR(J12="",I12=""),"",ROUND(J12*I12,2))</f>
      </c>
      <c r="L12" s="10">
        <f>IF(OR(H12="",I12=""),"",ROUND(H12*I12,2))</f>
      </c>
      <c r="M12" s="5" t="s">
        <v>40</v>
      </c>
      <c r="N12" s="5" t="s">
        <v>34</v>
      </c>
      <c r="O12" s="5" t="s">
        <v>34</v>
      </c>
      <c r="P12" s="11">
        <v>1</v>
      </c>
      <c r="Q12" s="11">
        <v>1</v>
      </c>
      <c r="R12" s="8" t="s">
        <v>52</v>
      </c>
      <c r="S12" s="8" t="s">
        <v>53</v>
      </c>
      <c r="T12" s="8" t="s">
        <v>54</v>
      </c>
    </row>
    <row r="13" spans="1:20" x14ac:dyDescent="0.25">
      <c r="A13" s="5" t="s">
        <v>55</v>
      </c>
      <c r="B13" s="8" t="s">
        <v>56</v>
      </c>
      <c r="C13" s="5" t="s">
        <v>31</v>
      </c>
      <c r="D13" s="5" t="s">
        <v>39</v>
      </c>
      <c r="E13" s="9">
        <v>4.1</v>
      </c>
      <c r="F13" s="9">
        <v>3.6</v>
      </c>
      <c r="G13" s="9"/>
      <c r="H13" s="10">
        <f>IF(G13&lt;&gt;"",G13,IF(OR(E13="",F13=""),"",ROUND(E13*F13,2)))</f>
      </c>
      <c r="I13" s="9">
        <v>2.6</v>
      </c>
      <c r="J13" s="10">
        <f>IF(OR(E13="",F13=""),"",ROUND(2*(E13+F13),2))</f>
      </c>
      <c r="K13" s="10">
        <f>IF(OR(J13="",I13=""),"",ROUND(J13*I13,2))</f>
      </c>
      <c r="L13" s="10">
        <f>IF(OR(H13="",I13=""),"",ROUND(H13*I13,2))</f>
      </c>
      <c r="M13" s="5" t="s">
        <v>46</v>
      </c>
      <c r="N13" s="5" t="s">
        <v>41</v>
      </c>
      <c r="O13" s="5" t="s">
        <v>34</v>
      </c>
      <c r="P13" s="11">
        <v>1</v>
      </c>
      <c r="Q13" s="11">
        <v>1</v>
      </c>
      <c r="R13" s="8" t="s">
        <v>57</v>
      </c>
      <c r="S13" s="8" t="s">
        <v>48</v>
      </c>
      <c r="T13" s="8" t="s">
        <v>58</v>
      </c>
    </row>
    <row r="14" spans="1:20" x14ac:dyDescent="0.25">
      <c r="A14" s="5" t="s">
        <v>59</v>
      </c>
      <c r="B14" s="8" t="s">
        <v>60</v>
      </c>
      <c r="C14" s="5" t="s">
        <v>31</v>
      </c>
      <c r="D14" s="5" t="s">
        <v>39</v>
      </c>
      <c r="E14" s="9">
        <v>3.6</v>
      </c>
      <c r="F14" s="9">
        <v>3.2</v>
      </c>
      <c r="G14" s="9"/>
      <c r="H14" s="10">
        <f>IF(G14&lt;&gt;"",G14,IF(OR(E14="",F14=""),"",ROUND(E14*F14,2)))</f>
      </c>
      <c r="I14" s="9">
        <v>2.6</v>
      </c>
      <c r="J14" s="10">
        <f>IF(OR(E14="",F14=""),"",ROUND(2*(E14+F14),2))</f>
      </c>
      <c r="K14" s="10">
        <f>IF(OR(J14="",I14=""),"",ROUND(J14*I14,2))</f>
      </c>
      <c r="L14" s="10">
        <f>IF(OR(H14="",I14=""),"",ROUND(H14*I14,2))</f>
      </c>
      <c r="M14" s="5" t="s">
        <v>46</v>
      </c>
      <c r="N14" s="5" t="s">
        <v>41</v>
      </c>
      <c r="O14" s="5" t="s">
        <v>34</v>
      </c>
      <c r="P14" s="11">
        <v>1</v>
      </c>
      <c r="Q14" s="11">
        <v>1</v>
      </c>
      <c r="R14" s="8" t="s">
        <v>61</v>
      </c>
      <c r="S14" s="8" t="s">
        <v>48</v>
      </c>
      <c r="T14" s="8"/>
    </row>
    <row r="15" spans="1:20" x14ac:dyDescent="0.25">
      <c r="A15" s="5" t="s">
        <v>62</v>
      </c>
      <c r="B15" s="8" t="s">
        <v>63</v>
      </c>
      <c r="C15" s="5" t="s">
        <v>31</v>
      </c>
      <c r="D15" s="5" t="s">
        <v>39</v>
      </c>
      <c r="E15" s="9">
        <v>2.6</v>
      </c>
      <c r="F15" s="9">
        <v>2.2</v>
      </c>
      <c r="G15" s="9"/>
      <c r="H15" s="10">
        <f>IF(G15&lt;&gt;"",G15,IF(OR(E15="",F15=""),"",ROUND(E15*F15,2)))</f>
      </c>
      <c r="I15" s="9">
        <v>2.5</v>
      </c>
      <c r="J15" s="10">
        <f>IF(OR(E15="",F15=""),"",ROUND(2*(E15+F15),2))</f>
      </c>
      <c r="K15" s="10">
        <f>IF(OR(J15="",I15=""),"",ROUND(J15*I15,2))</f>
      </c>
      <c r="L15" s="10">
        <f>IF(OR(H15="",I15=""),"",ROUND(H15*I15,2))</f>
      </c>
      <c r="M15" s="5" t="s">
        <v>64</v>
      </c>
      <c r="N15" s="5" t="s">
        <v>65</v>
      </c>
      <c r="O15" s="5" t="s">
        <v>66</v>
      </c>
      <c r="P15" s="11">
        <v>1</v>
      </c>
      <c r="Q15" s="11">
        <v>1</v>
      </c>
      <c r="R15" s="8" t="s">
        <v>67</v>
      </c>
      <c r="S15" s="8" t="s">
        <v>68</v>
      </c>
      <c r="T15" s="8" t="s">
        <v>69</v>
      </c>
    </row>
    <row r="16" spans="1:20" x14ac:dyDescent="0.25">
      <c r="A16" s="5" t="s">
        <v>70</v>
      </c>
      <c r="B16" s="8" t="s">
        <v>71</v>
      </c>
      <c r="C16" s="5" t="s">
        <v>31</v>
      </c>
      <c r="D16" s="5" t="s">
        <v>39</v>
      </c>
      <c r="E16" s="9">
        <v>1.4</v>
      </c>
      <c r="F16" s="9">
        <v>1.2</v>
      </c>
      <c r="G16" s="9"/>
      <c r="H16" s="10">
        <f>IF(G16&lt;&gt;"",G16,IF(OR(E16="",F16=""),"",ROUND(E16*F16,2)))</f>
      </c>
      <c r="I16" s="9">
        <v>2.6</v>
      </c>
      <c r="J16" s="10">
        <f>IF(OR(E16="",F16=""),"",ROUND(2*(E16+F16),2))</f>
      </c>
      <c r="K16" s="10">
        <f>IF(OR(J16="",I16=""),"",ROUND(J16*I16,2))</f>
      </c>
      <c r="L16" s="10">
        <f>IF(OR(H16="",I16=""),"",ROUND(H16*I16,2))</f>
      </c>
      <c r="M16" s="5" t="s">
        <v>40</v>
      </c>
      <c r="N16" s="5" t="s">
        <v>34</v>
      </c>
      <c r="O16" s="5" t="s">
        <v>34</v>
      </c>
      <c r="P16" s="11">
        <v>0</v>
      </c>
      <c r="Q16" s="11">
        <v>1</v>
      </c>
      <c r="R16" s="8" t="s">
        <v>72</v>
      </c>
      <c r="S16" s="8" t="s">
        <v>73</v>
      </c>
      <c r="T16" s="8"/>
    </row>
    <row r="17" spans="1:20" x14ac:dyDescent="0.25">
      <c r="A17" s="5" t="s">
        <v>74</v>
      </c>
      <c r="B17" s="8" t="s">
        <v>45</v>
      </c>
      <c r="C17" s="5" t="s">
        <v>75</v>
      </c>
      <c r="D17" s="5" t="s">
        <v>76</v>
      </c>
      <c r="E17" s="9"/>
      <c r="F17" s="9"/>
      <c r="G17" s="9">
        <v>32.45</v>
      </c>
      <c r="H17" s="10">
        <f>IF(G17&lt;&gt;"",G17,IF(OR(E17="",F17=""),"",ROUND(E17*F17,2)))</f>
      </c>
      <c r="I17" s="9">
        <v>2.6</v>
      </c>
      <c r="J17" s="10">
        <f>IF(OR(E17="",F17=""),"",ROUND(2*(E17+F17),2))</f>
      </c>
      <c r="K17" s="10">
        <f>IF(OR(J17="",I17=""),"",ROUND(J17*I17,2))</f>
      </c>
      <c r="L17" s="10">
        <f>IF(OR(H17="",I17=""),"",ROUND(H17*I17,2))</f>
      </c>
      <c r="M17" s="5" t="s">
        <v>46</v>
      </c>
      <c r="N17" s="5" t="s">
        <v>41</v>
      </c>
      <c r="O17" s="5" t="s">
        <v>34</v>
      </c>
      <c r="P17" s="11">
        <v>3</v>
      </c>
      <c r="Q17" s="11">
        <v>2</v>
      </c>
      <c r="R17" s="8" t="s">
        <v>47</v>
      </c>
      <c r="S17" s="8" t="s">
        <v>48</v>
      </c>
      <c r="T17" s="8" t="s">
        <v>77</v>
      </c>
    </row>
    <row r="18" spans="1:20" x14ac:dyDescent="0.25">
      <c r="A18" s="5" t="s">
        <v>78</v>
      </c>
      <c r="B18" s="8" t="s">
        <v>63</v>
      </c>
      <c r="C18" s="5" t="s">
        <v>75</v>
      </c>
      <c r="D18" s="5" t="s">
        <v>76</v>
      </c>
      <c r="E18" s="9">
        <v>2.6</v>
      </c>
      <c r="F18" s="9">
        <v>2.2</v>
      </c>
      <c r="G18" s="9"/>
      <c r="H18" s="10">
        <f>IF(G18&lt;&gt;"",G18,IF(OR(E18="",F18=""),"",ROUND(E18*F18,2)))</f>
      </c>
      <c r="I18" s="9">
        <v>2.5</v>
      </c>
      <c r="J18" s="10">
        <f>IF(OR(E18="",F18=""),"",ROUND(2*(E18+F18),2))</f>
      </c>
      <c r="K18" s="10">
        <f>IF(OR(J18="",I18=""),"",ROUND(J18*I18,2))</f>
      </c>
      <c r="L18" s="10">
        <f>IF(OR(H18="",I18=""),"",ROUND(H18*I18,2))</f>
      </c>
      <c r="M18" s="5" t="s">
        <v>64</v>
      </c>
      <c r="N18" s="5" t="s">
        <v>65</v>
      </c>
      <c r="O18" s="5" t="s">
        <v>66</v>
      </c>
      <c r="P18" s="11">
        <v>1</v>
      </c>
      <c r="Q18" s="11">
        <v>1</v>
      </c>
      <c r="R18" s="8" t="s">
        <v>67</v>
      </c>
      <c r="S18" s="8" t="s">
        <v>79</v>
      </c>
      <c r="T18" s="8"/>
    </row>
    <row r="19" spans="1:20" x14ac:dyDescent="0.25">
      <c r="A19" s="5"/>
      <c r="B19" s="8"/>
      <c r="C19" s="5"/>
      <c r="D19" s="5"/>
      <c r="E19" s="9"/>
      <c r="F19" s="9"/>
      <c r="G19" s="9"/>
      <c r="H19" s="10">
        <f>IF(G19&lt;&gt;"",G19,IF(OR(E19="",F19=""),"",ROUND(E19*F19,2)))</f>
      </c>
      <c r="I19" s="9"/>
      <c r="J19" s="10">
        <f>IF(OR(E19="",F19=""),"",ROUND(2*(E19+F19),2))</f>
      </c>
      <c r="K19" s="10">
        <f>IF(OR(J19="",I19=""),"",ROUND(J19*I19,2))</f>
      </c>
      <c r="L19" s="10">
        <f>IF(OR(H19="",I19=""),"",ROUND(H19*I19,2))</f>
      </c>
      <c r="M19" s="5"/>
      <c r="N19" s="5"/>
      <c r="O19" s="5"/>
      <c r="P19" s="11"/>
      <c r="Q19" s="11"/>
      <c r="R19" s="8"/>
      <c r="S19" s="8"/>
      <c r="T19" s="8"/>
    </row>
    <row r="20" spans="1:20" x14ac:dyDescent="0.25">
      <c r="A20" s="5"/>
      <c r="B20" s="8"/>
      <c r="C20" s="5"/>
      <c r="D20" s="5"/>
      <c r="E20" s="9"/>
      <c r="F20" s="9"/>
      <c r="G20" s="9"/>
      <c r="H20" s="10">
        <f>IF(G20&lt;&gt;"",G20,IF(OR(E20="",F20=""),"",ROUND(E20*F20,2)))</f>
      </c>
      <c r="I20" s="9"/>
      <c r="J20" s="10">
        <f>IF(OR(E20="",F20=""),"",ROUND(2*(E20+F20),2))</f>
      </c>
      <c r="K20" s="10">
        <f>IF(OR(J20="",I20=""),"",ROUND(J20*I20,2))</f>
      </c>
      <c r="L20" s="10">
        <f>IF(OR(H20="",I20=""),"",ROUND(H20*I20,2))</f>
      </c>
      <c r="M20" s="5"/>
      <c r="N20" s="5"/>
      <c r="O20" s="5"/>
      <c r="P20" s="11"/>
      <c r="Q20" s="11"/>
      <c r="R20" s="8"/>
      <c r="S20" s="8"/>
      <c r="T20" s="8"/>
    </row>
    <row r="21" spans="1:20" x14ac:dyDescent="0.25">
      <c r="A21" s="5"/>
      <c r="B21" s="8"/>
      <c r="C21" s="5"/>
      <c r="D21" s="5"/>
      <c r="E21" s="9"/>
      <c r="F21" s="9"/>
      <c r="G21" s="9"/>
      <c r="H21" s="10">
        <f>IF(G21&lt;&gt;"",G21,IF(OR(E21="",F21=""),"",ROUND(E21*F21,2)))</f>
      </c>
      <c r="I21" s="9"/>
      <c r="J21" s="10">
        <f>IF(OR(E21="",F21=""),"",ROUND(2*(E21+F21),2))</f>
      </c>
      <c r="K21" s="10">
        <f>IF(OR(J21="",I21=""),"",ROUND(J21*I21,2))</f>
      </c>
      <c r="L21" s="10">
        <f>IF(OR(H21="",I21=""),"",ROUND(H21*I21,2))</f>
      </c>
      <c r="M21" s="5"/>
      <c r="N21" s="5"/>
      <c r="O21" s="5"/>
      <c r="P21" s="11"/>
      <c r="Q21" s="11"/>
      <c r="R21" s="8"/>
      <c r="S21" s="8"/>
      <c r="T21" s="8"/>
    </row>
    <row r="22" spans="1:20" x14ac:dyDescent="0.25">
      <c r="A22" s="5"/>
      <c r="B22" s="8"/>
      <c r="C22" s="5"/>
      <c r="D22" s="5"/>
      <c r="E22" s="9"/>
      <c r="F22" s="9"/>
      <c r="G22" s="9"/>
      <c r="H22" s="10">
        <f>IF(G22&lt;&gt;"",G22,IF(OR(E22="",F22=""),"",ROUND(E22*F22,2)))</f>
      </c>
      <c r="I22" s="9"/>
      <c r="J22" s="10">
        <f>IF(OR(E22="",F22=""),"",ROUND(2*(E22+F22),2))</f>
      </c>
      <c r="K22" s="10">
        <f>IF(OR(J22="",I22=""),"",ROUND(J22*I22,2))</f>
      </c>
      <c r="L22" s="10">
        <f>IF(OR(H22="",I22=""),"",ROUND(H22*I22,2))</f>
      </c>
      <c r="M22" s="5"/>
      <c r="N22" s="5"/>
      <c r="O22" s="5"/>
      <c r="P22" s="11"/>
      <c r="Q22" s="11"/>
      <c r="R22" s="8"/>
      <c r="S22" s="8"/>
      <c r="T22" s="8"/>
    </row>
    <row r="23" spans="1:20" x14ac:dyDescent="0.25">
      <c r="A23" s="5"/>
      <c r="B23" s="8"/>
      <c r="C23" s="5"/>
      <c r="D23" s="5"/>
      <c r="E23" s="9"/>
      <c r="F23" s="9"/>
      <c r="G23" s="9"/>
      <c r="H23" s="10">
        <f>IF(G23&lt;&gt;"",G23,IF(OR(E23="",F23=""),"",ROUND(E23*F23,2)))</f>
      </c>
      <c r="I23" s="9"/>
      <c r="J23" s="10">
        <f>IF(OR(E23="",F23=""),"",ROUND(2*(E23+F23),2))</f>
      </c>
      <c r="K23" s="10">
        <f>IF(OR(J23="",I23=""),"",ROUND(J23*I23,2))</f>
      </c>
      <c r="L23" s="10">
        <f>IF(OR(H23="",I23=""),"",ROUND(H23*I23,2))</f>
      </c>
      <c r="M23" s="5"/>
      <c r="N23" s="5"/>
      <c r="O23" s="5"/>
      <c r="P23" s="11"/>
      <c r="Q23" s="11"/>
      <c r="R23" s="8"/>
      <c r="S23" s="8"/>
      <c r="T23" s="8"/>
    </row>
    <row r="24" spans="1:20" x14ac:dyDescent="0.25">
      <c r="A24" s="5"/>
      <c r="B24" s="8"/>
      <c r="C24" s="5"/>
      <c r="D24" s="5"/>
      <c r="E24" s="9"/>
      <c r="F24" s="9"/>
      <c r="G24" s="9"/>
      <c r="H24" s="10">
        <f>IF(G24&lt;&gt;"",G24,IF(OR(E24="",F24=""),"",ROUND(E24*F24,2)))</f>
      </c>
      <c r="I24" s="9"/>
      <c r="J24" s="10">
        <f>IF(OR(E24="",F24=""),"",ROUND(2*(E24+F24),2))</f>
      </c>
      <c r="K24" s="10">
        <f>IF(OR(J24="",I24=""),"",ROUND(J24*I24,2))</f>
      </c>
      <c r="L24" s="10">
        <f>IF(OR(H24="",I24=""),"",ROUND(H24*I24,2))</f>
      </c>
      <c r="M24" s="5"/>
      <c r="N24" s="5"/>
      <c r="O24" s="5"/>
      <c r="P24" s="11"/>
      <c r="Q24" s="11"/>
      <c r="R24" s="8"/>
      <c r="S24" s="8"/>
      <c r="T24" s="8"/>
    </row>
    <row r="25" spans="1:20" x14ac:dyDescent="0.25">
      <c r="A25" s="5"/>
      <c r="B25" s="8"/>
      <c r="C25" s="5"/>
      <c r="D25" s="5"/>
      <c r="E25" s="9"/>
      <c r="F25" s="9"/>
      <c r="G25" s="9"/>
      <c r="H25" s="10">
        <f>IF(G25&lt;&gt;"",G25,IF(OR(E25="",F25=""),"",ROUND(E25*F25,2)))</f>
      </c>
      <c r="I25" s="9"/>
      <c r="J25" s="10">
        <f>IF(OR(E25="",F25=""),"",ROUND(2*(E25+F25),2))</f>
      </c>
      <c r="K25" s="10">
        <f>IF(OR(J25="",I25=""),"",ROUND(J25*I25,2))</f>
      </c>
      <c r="L25" s="10">
        <f>IF(OR(H25="",I25=""),"",ROUND(H25*I25,2))</f>
      </c>
      <c r="M25" s="5"/>
      <c r="N25" s="5"/>
      <c r="O25" s="5"/>
      <c r="P25" s="11"/>
      <c r="Q25" s="11"/>
      <c r="R25" s="8"/>
      <c r="S25" s="8"/>
      <c r="T25" s="8"/>
    </row>
    <row r="26" spans="1:20" x14ac:dyDescent="0.25">
      <c r="A26" s="5"/>
      <c r="B26" s="8"/>
      <c r="C26" s="5"/>
      <c r="D26" s="5"/>
      <c r="E26" s="9"/>
      <c r="F26" s="9"/>
      <c r="G26" s="9"/>
      <c r="H26" s="10">
        <f>IF(G26&lt;&gt;"",G26,IF(OR(E26="",F26=""),"",ROUND(E26*F26,2)))</f>
      </c>
      <c r="I26" s="9"/>
      <c r="J26" s="10">
        <f>IF(OR(E26="",F26=""),"",ROUND(2*(E26+F26),2))</f>
      </c>
      <c r="K26" s="10">
        <f>IF(OR(J26="",I26=""),"",ROUND(J26*I26,2))</f>
      </c>
      <c r="L26" s="10">
        <f>IF(OR(H26="",I26=""),"",ROUND(H26*I26,2))</f>
      </c>
      <c r="M26" s="5"/>
      <c r="N26" s="5"/>
      <c r="O26" s="5"/>
      <c r="P26" s="11"/>
      <c r="Q26" s="11"/>
      <c r="R26" s="8"/>
      <c r="S26" s="8"/>
      <c r="T26" s="8"/>
    </row>
    <row r="27" spans="1:20" x14ac:dyDescent="0.25">
      <c r="A27" s="5"/>
      <c r="B27" s="8"/>
      <c r="C27" s="5"/>
      <c r="D27" s="5"/>
      <c r="E27" s="9"/>
      <c r="F27" s="9"/>
      <c r="G27" s="9"/>
      <c r="H27" s="10">
        <f>IF(G27&lt;&gt;"",G27,IF(OR(E27="",F27=""),"",ROUND(E27*F27,2)))</f>
      </c>
      <c r="I27" s="9"/>
      <c r="J27" s="10">
        <f>IF(OR(E27="",F27=""),"",ROUND(2*(E27+F27),2))</f>
      </c>
      <c r="K27" s="10">
        <f>IF(OR(J27="",I27=""),"",ROUND(J27*I27,2))</f>
      </c>
      <c r="L27" s="10">
        <f>IF(OR(H27="",I27=""),"",ROUND(H27*I27,2))</f>
      </c>
      <c r="M27" s="5"/>
      <c r="N27" s="5"/>
      <c r="O27" s="5"/>
      <c r="P27" s="11"/>
      <c r="Q27" s="11"/>
      <c r="R27" s="8"/>
      <c r="S27" s="8"/>
      <c r="T27" s="8"/>
    </row>
    <row r="28" spans="1:20" x14ac:dyDescent="0.25">
      <c r="A28" s="5"/>
      <c r="B28" s="8"/>
      <c r="C28" s="5"/>
      <c r="D28" s="5"/>
      <c r="E28" s="9"/>
      <c r="F28" s="9"/>
      <c r="G28" s="9"/>
      <c r="H28" s="10">
        <f>IF(G28&lt;&gt;"",G28,IF(OR(E28="",F28=""),"",ROUND(E28*F28,2)))</f>
      </c>
      <c r="I28" s="9"/>
      <c r="J28" s="10">
        <f>IF(OR(E28="",F28=""),"",ROUND(2*(E28+F28),2))</f>
      </c>
      <c r="K28" s="10">
        <f>IF(OR(J28="",I28=""),"",ROUND(J28*I28,2))</f>
      </c>
      <c r="L28" s="10">
        <f>IF(OR(H28="",I28=""),"",ROUND(H28*I28,2))</f>
      </c>
      <c r="M28" s="5"/>
      <c r="N28" s="5"/>
      <c r="O28" s="5"/>
      <c r="P28" s="11"/>
      <c r="Q28" s="11"/>
      <c r="R28" s="8"/>
      <c r="S28" s="8"/>
      <c r="T28" s="8"/>
    </row>
    <row r="29" spans="1:20" x14ac:dyDescent="0.25">
      <c r="A29" s="5"/>
      <c r="B29" s="8"/>
      <c r="C29" s="5"/>
      <c r="D29" s="5"/>
      <c r="E29" s="9"/>
      <c r="F29" s="9"/>
      <c r="G29" s="9"/>
      <c r="H29" s="10">
        <f>IF(G29&lt;&gt;"",G29,IF(OR(E29="",F29=""),"",ROUND(E29*F29,2)))</f>
      </c>
      <c r="I29" s="9"/>
      <c r="J29" s="10">
        <f>IF(OR(E29="",F29=""),"",ROUND(2*(E29+F29),2))</f>
      </c>
      <c r="K29" s="10">
        <f>IF(OR(J29="",I29=""),"",ROUND(J29*I29,2))</f>
      </c>
      <c r="L29" s="10">
        <f>IF(OR(H29="",I29=""),"",ROUND(H29*I29,2))</f>
      </c>
      <c r="M29" s="5"/>
      <c r="N29" s="5"/>
      <c r="O29" s="5"/>
      <c r="P29" s="11"/>
      <c r="Q29" s="11"/>
      <c r="R29" s="8"/>
      <c r="S29" s="8"/>
      <c r="T29" s="8"/>
    </row>
    <row r="30" spans="1:20" x14ac:dyDescent="0.25">
      <c r="A30" s="5"/>
      <c r="B30" s="8"/>
      <c r="C30" s="5"/>
      <c r="D30" s="5"/>
      <c r="E30" s="9"/>
      <c r="F30" s="9"/>
      <c r="G30" s="9"/>
      <c r="H30" s="10">
        <f>IF(G30&lt;&gt;"",G30,IF(OR(E30="",F30=""),"",ROUND(E30*F30,2)))</f>
      </c>
      <c r="I30" s="9"/>
      <c r="J30" s="10">
        <f>IF(OR(E30="",F30=""),"",ROUND(2*(E30+F30),2))</f>
      </c>
      <c r="K30" s="10">
        <f>IF(OR(J30="",I30=""),"",ROUND(J30*I30,2))</f>
      </c>
      <c r="L30" s="10">
        <f>IF(OR(H30="",I30=""),"",ROUND(H30*I30,2))</f>
      </c>
      <c r="M30" s="5"/>
      <c r="N30" s="5"/>
      <c r="O30" s="5"/>
      <c r="P30" s="11"/>
      <c r="Q30" s="11"/>
      <c r="R30" s="8"/>
      <c r="S30" s="8"/>
      <c r="T30" s="8"/>
    </row>
    <row r="31" spans="1:20" x14ac:dyDescent="0.25">
      <c r="A31" s="5"/>
      <c r="B31" s="8"/>
      <c r="C31" s="5"/>
      <c r="D31" s="5"/>
      <c r="E31" s="9"/>
      <c r="F31" s="9"/>
      <c r="G31" s="9"/>
      <c r="H31" s="10">
        <f>IF(G31&lt;&gt;"",G31,IF(OR(E31="",F31=""),"",ROUND(E31*F31,2)))</f>
      </c>
      <c r="I31" s="9"/>
      <c r="J31" s="10">
        <f>IF(OR(E31="",F31=""),"",ROUND(2*(E31+F31),2))</f>
      </c>
      <c r="K31" s="10">
        <f>IF(OR(J31="",I31=""),"",ROUND(J31*I31,2))</f>
      </c>
      <c r="L31" s="10">
        <f>IF(OR(H31="",I31=""),"",ROUND(H31*I31,2))</f>
      </c>
      <c r="M31" s="5"/>
      <c r="N31" s="5"/>
      <c r="O31" s="5"/>
      <c r="P31" s="11"/>
      <c r="Q31" s="11"/>
      <c r="R31" s="8"/>
      <c r="S31" s="8"/>
      <c r="T31" s="8"/>
    </row>
    <row r="32" spans="1:20" x14ac:dyDescent="0.25">
      <c r="A32" s="5"/>
      <c r="B32" s="8"/>
      <c r="C32" s="5"/>
      <c r="D32" s="5"/>
      <c r="E32" s="9"/>
      <c r="F32" s="9"/>
      <c r="G32" s="9"/>
      <c r="H32" s="10">
        <f>IF(G32&lt;&gt;"",G32,IF(OR(E32="",F32=""),"",ROUND(E32*F32,2)))</f>
      </c>
      <c r="I32" s="9"/>
      <c r="J32" s="10">
        <f>IF(OR(E32="",F32=""),"",ROUND(2*(E32+F32),2))</f>
      </c>
      <c r="K32" s="10">
        <f>IF(OR(J32="",I32=""),"",ROUND(J32*I32,2))</f>
      </c>
      <c r="L32" s="10">
        <f>IF(OR(H32="",I32=""),"",ROUND(H32*I32,2))</f>
      </c>
      <c r="M32" s="5"/>
      <c r="N32" s="5"/>
      <c r="O32" s="5"/>
      <c r="P32" s="11"/>
      <c r="Q32" s="11"/>
      <c r="R32" s="8"/>
      <c r="S32" s="8"/>
      <c r="T32" s="8"/>
    </row>
    <row r="33" spans="1:20" x14ac:dyDescent="0.25">
      <c r="A33" s="5"/>
      <c r="B33" s="8"/>
      <c r="C33" s="5"/>
      <c r="D33" s="5"/>
      <c r="E33" s="9"/>
      <c r="F33" s="9"/>
      <c r="G33" s="9"/>
      <c r="H33" s="10">
        <f>IF(G33&lt;&gt;"",G33,IF(OR(E33="",F33=""),"",ROUND(E33*F33,2)))</f>
      </c>
      <c r="I33" s="9"/>
      <c r="J33" s="10">
        <f>IF(OR(E33="",F33=""),"",ROUND(2*(E33+F33),2))</f>
      </c>
      <c r="K33" s="10">
        <f>IF(OR(J33="",I33=""),"",ROUND(J33*I33,2))</f>
      </c>
      <c r="L33" s="10">
        <f>IF(OR(H33="",I33=""),"",ROUND(H33*I33,2))</f>
      </c>
      <c r="M33" s="5"/>
      <c r="N33" s="5"/>
      <c r="O33" s="5"/>
      <c r="P33" s="11"/>
      <c r="Q33" s="11"/>
      <c r="R33" s="8"/>
      <c r="S33" s="8"/>
      <c r="T33" s="8"/>
    </row>
    <row r="34" spans="1:20" x14ac:dyDescent="0.25">
      <c r="A34" s="5"/>
      <c r="B34" s="8"/>
      <c r="C34" s="5"/>
      <c r="D34" s="5"/>
      <c r="E34" s="9"/>
      <c r="F34" s="9"/>
      <c r="G34" s="9"/>
      <c r="H34" s="10">
        <f>IF(G34&lt;&gt;"",G34,IF(OR(E34="",F34=""),"",ROUND(E34*F34,2)))</f>
      </c>
      <c r="I34" s="9"/>
      <c r="J34" s="10">
        <f>IF(OR(E34="",F34=""),"",ROUND(2*(E34+F34),2))</f>
      </c>
      <c r="K34" s="10">
        <f>IF(OR(J34="",I34=""),"",ROUND(J34*I34,2))</f>
      </c>
      <c r="L34" s="10">
        <f>IF(OR(H34="",I34=""),"",ROUND(H34*I34,2))</f>
      </c>
      <c r="M34" s="5"/>
      <c r="N34" s="5"/>
      <c r="O34" s="5"/>
      <c r="P34" s="11"/>
      <c r="Q34" s="11"/>
      <c r="R34" s="8"/>
      <c r="S34" s="8"/>
      <c r="T34" s="8"/>
    </row>
    <row r="35" spans="1:20" x14ac:dyDescent="0.25">
      <c r="A35" s="5"/>
      <c r="B35" s="8"/>
      <c r="C35" s="5"/>
      <c r="D35" s="5"/>
      <c r="E35" s="9"/>
      <c r="F35" s="9"/>
      <c r="G35" s="9"/>
      <c r="H35" s="10">
        <f>IF(G35&lt;&gt;"",G35,IF(OR(E35="",F35=""),"",ROUND(E35*F35,2)))</f>
      </c>
      <c r="I35" s="9"/>
      <c r="J35" s="10">
        <f>IF(OR(E35="",F35=""),"",ROUND(2*(E35+F35),2))</f>
      </c>
      <c r="K35" s="10">
        <f>IF(OR(J35="",I35=""),"",ROUND(J35*I35,2))</f>
      </c>
      <c r="L35" s="10">
        <f>IF(OR(H35="",I35=""),"",ROUND(H35*I35,2))</f>
      </c>
      <c r="M35" s="5"/>
      <c r="N35" s="5"/>
      <c r="O35" s="5"/>
      <c r="P35" s="11"/>
      <c r="Q35" s="11"/>
      <c r="R35" s="8"/>
      <c r="S35" s="8"/>
      <c r="T35" s="8"/>
    </row>
    <row r="36" spans="1:20" x14ac:dyDescent="0.25">
      <c r="A36" s="5"/>
      <c r="B36" s="8"/>
      <c r="C36" s="5"/>
      <c r="D36" s="5"/>
      <c r="E36" s="9"/>
      <c r="F36" s="9"/>
      <c r="G36" s="9"/>
      <c r="H36" s="10">
        <f>IF(G36&lt;&gt;"",G36,IF(OR(E36="",F36=""),"",ROUND(E36*F36,2)))</f>
      </c>
      <c r="I36" s="9"/>
      <c r="J36" s="10">
        <f>IF(OR(E36="",F36=""),"",ROUND(2*(E36+F36),2))</f>
      </c>
      <c r="K36" s="10">
        <f>IF(OR(J36="",I36=""),"",ROUND(J36*I36,2))</f>
      </c>
      <c r="L36" s="10">
        <f>IF(OR(H36="",I36=""),"",ROUND(H36*I36,2))</f>
      </c>
      <c r="M36" s="5"/>
      <c r="N36" s="5"/>
      <c r="O36" s="5"/>
      <c r="P36" s="11"/>
      <c r="Q36" s="11"/>
      <c r="R36" s="8"/>
      <c r="S36" s="8"/>
      <c r="T36" s="8"/>
    </row>
    <row r="37" spans="1:20" x14ac:dyDescent="0.25">
      <c r="A37" s="5"/>
      <c r="B37" s="8"/>
      <c r="C37" s="5"/>
      <c r="D37" s="5"/>
      <c r="E37" s="9"/>
      <c r="F37" s="9"/>
      <c r="G37" s="9"/>
      <c r="H37" s="10">
        <f>IF(G37&lt;&gt;"",G37,IF(OR(E37="",F37=""),"",ROUND(E37*F37,2)))</f>
      </c>
      <c r="I37" s="9"/>
      <c r="J37" s="10">
        <f>IF(OR(E37="",F37=""),"",ROUND(2*(E37+F37),2))</f>
      </c>
      <c r="K37" s="10">
        <f>IF(OR(J37="",I37=""),"",ROUND(J37*I37,2))</f>
      </c>
      <c r="L37" s="10">
        <f>IF(OR(H37="",I37=""),"",ROUND(H37*I37,2))</f>
      </c>
      <c r="M37" s="5"/>
      <c r="N37" s="5"/>
      <c r="O37" s="5"/>
      <c r="P37" s="11"/>
      <c r="Q37" s="11"/>
      <c r="R37" s="8"/>
      <c r="S37" s="8"/>
      <c r="T37" s="8"/>
    </row>
    <row r="38" spans="1:20" x14ac:dyDescent="0.25">
      <c r="A38" s="5"/>
      <c r="B38" s="8"/>
      <c r="C38" s="5"/>
      <c r="D38" s="5"/>
      <c r="E38" s="9"/>
      <c r="F38" s="9"/>
      <c r="G38" s="9"/>
      <c r="H38" s="10">
        <f>IF(G38&lt;&gt;"",G38,IF(OR(E38="",F38=""),"",ROUND(E38*F38,2)))</f>
      </c>
      <c r="I38" s="9"/>
      <c r="J38" s="10">
        <f>IF(OR(E38="",F38=""),"",ROUND(2*(E38+F38),2))</f>
      </c>
      <c r="K38" s="10">
        <f>IF(OR(J38="",I38=""),"",ROUND(J38*I38,2))</f>
      </c>
      <c r="L38" s="10">
        <f>IF(OR(H38="",I38=""),"",ROUND(H38*I38,2))</f>
      </c>
      <c r="M38" s="5"/>
      <c r="N38" s="5"/>
      <c r="O38" s="5"/>
      <c r="P38" s="11"/>
      <c r="Q38" s="11"/>
      <c r="R38" s="8"/>
      <c r="S38" s="8"/>
      <c r="T38" s="8"/>
    </row>
    <row r="39" spans="1:20" x14ac:dyDescent="0.25">
      <c r="A39" s="5"/>
      <c r="B39" s="8"/>
      <c r="C39" s="5"/>
      <c r="D39" s="5"/>
      <c r="E39" s="9"/>
      <c r="F39" s="9"/>
      <c r="G39" s="9"/>
      <c r="H39" s="10">
        <f>IF(G39&lt;&gt;"",G39,IF(OR(E39="",F39=""),"",ROUND(E39*F39,2)))</f>
      </c>
      <c r="I39" s="9"/>
      <c r="J39" s="10">
        <f>IF(OR(E39="",F39=""),"",ROUND(2*(E39+F39),2))</f>
      </c>
      <c r="K39" s="10">
        <f>IF(OR(J39="",I39=""),"",ROUND(J39*I39,2))</f>
      </c>
      <c r="L39" s="10">
        <f>IF(OR(H39="",I39=""),"",ROUND(H39*I39,2))</f>
      </c>
      <c r="M39" s="5"/>
      <c r="N39" s="5"/>
      <c r="O39" s="5"/>
      <c r="P39" s="11"/>
      <c r="Q39" s="11"/>
      <c r="R39" s="8"/>
      <c r="S39" s="8"/>
      <c r="T39" s="8"/>
    </row>
    <row r="40" spans="1:20" x14ac:dyDescent="0.25">
      <c r="A40" s="5"/>
      <c r="B40" s="8"/>
      <c r="C40" s="5"/>
      <c r="D40" s="5"/>
      <c r="E40" s="9"/>
      <c r="F40" s="9"/>
      <c r="G40" s="9"/>
      <c r="H40" s="10">
        <f>IF(G40&lt;&gt;"",G40,IF(OR(E40="",F40=""),"",ROUND(E40*F40,2)))</f>
      </c>
      <c r="I40" s="9"/>
      <c r="J40" s="10">
        <f>IF(OR(E40="",F40=""),"",ROUND(2*(E40+F40),2))</f>
      </c>
      <c r="K40" s="10">
        <f>IF(OR(J40="",I40=""),"",ROUND(J40*I40,2))</f>
      </c>
      <c r="L40" s="10">
        <f>IF(OR(H40="",I40=""),"",ROUND(H40*I40,2))</f>
      </c>
      <c r="M40" s="5"/>
      <c r="N40" s="5"/>
      <c r="O40" s="5"/>
      <c r="P40" s="11"/>
      <c r="Q40" s="11"/>
      <c r="R40" s="8"/>
      <c r="S40" s="8"/>
      <c r="T40" s="8"/>
    </row>
    <row r="41" spans="1:20" x14ac:dyDescent="0.25">
      <c r="A41" s="5"/>
      <c r="B41" s="8"/>
      <c r="C41" s="5"/>
      <c r="D41" s="5"/>
      <c r="E41" s="9"/>
      <c r="F41" s="9"/>
      <c r="G41" s="9"/>
      <c r="H41" s="10">
        <f>IF(G41&lt;&gt;"",G41,IF(OR(E41="",F41=""),"",ROUND(E41*F41,2)))</f>
      </c>
      <c r="I41" s="9"/>
      <c r="J41" s="10">
        <f>IF(OR(E41="",F41=""),"",ROUND(2*(E41+F41),2))</f>
      </c>
      <c r="K41" s="10">
        <f>IF(OR(J41="",I41=""),"",ROUND(J41*I41,2))</f>
      </c>
      <c r="L41" s="10">
        <f>IF(OR(H41="",I41=""),"",ROUND(H41*I41,2))</f>
      </c>
      <c r="M41" s="5"/>
      <c r="N41" s="5"/>
      <c r="O41" s="5"/>
      <c r="P41" s="11"/>
      <c r="Q41" s="11"/>
      <c r="R41" s="8"/>
      <c r="S41" s="8"/>
      <c r="T41" s="8"/>
    </row>
    <row r="42" spans="1:20" x14ac:dyDescent="0.25">
      <c r="A42" s="5"/>
      <c r="B42" s="8"/>
      <c r="C42" s="5"/>
      <c r="D42" s="5"/>
      <c r="E42" s="9"/>
      <c r="F42" s="9"/>
      <c r="G42" s="9"/>
      <c r="H42" s="10">
        <f>IF(G42&lt;&gt;"",G42,IF(OR(E42="",F42=""),"",ROUND(E42*F42,2)))</f>
      </c>
      <c r="I42" s="9"/>
      <c r="J42" s="10">
        <f>IF(OR(E42="",F42=""),"",ROUND(2*(E42+F42),2))</f>
      </c>
      <c r="K42" s="10">
        <f>IF(OR(J42="",I42=""),"",ROUND(J42*I42,2))</f>
      </c>
      <c r="L42" s="10">
        <f>IF(OR(H42="",I42=""),"",ROUND(H42*I42,2))</f>
      </c>
      <c r="M42" s="5"/>
      <c r="N42" s="5"/>
      <c r="O42" s="5"/>
      <c r="P42" s="11"/>
      <c r="Q42" s="11"/>
      <c r="R42" s="8"/>
      <c r="S42" s="8"/>
      <c r="T42" s="8"/>
    </row>
    <row r="43" spans="1:20" x14ac:dyDescent="0.25">
      <c r="A43" s="5"/>
      <c r="B43" s="8"/>
      <c r="C43" s="5"/>
      <c r="D43" s="5"/>
      <c r="E43" s="9"/>
      <c r="F43" s="9"/>
      <c r="G43" s="9"/>
      <c r="H43" s="10">
        <f>IF(G43&lt;&gt;"",G43,IF(OR(E43="",F43=""),"",ROUND(E43*F43,2)))</f>
      </c>
      <c r="I43" s="9"/>
      <c r="J43" s="10">
        <f>IF(OR(E43="",F43=""),"",ROUND(2*(E43+F43),2))</f>
      </c>
      <c r="K43" s="10">
        <f>IF(OR(J43="",I43=""),"",ROUND(J43*I43,2))</f>
      </c>
      <c r="L43" s="10">
        <f>IF(OR(H43="",I43=""),"",ROUND(H43*I43,2))</f>
      </c>
      <c r="M43" s="5"/>
      <c r="N43" s="5"/>
      <c r="O43" s="5"/>
      <c r="P43" s="11"/>
      <c r="Q43" s="11"/>
      <c r="R43" s="8"/>
      <c r="S43" s="8"/>
      <c r="T43" s="8"/>
    </row>
    <row r="44" spans="1:20" x14ac:dyDescent="0.25">
      <c r="A44" s="5"/>
      <c r="B44" s="8"/>
      <c r="C44" s="5"/>
      <c r="D44" s="5"/>
      <c r="E44" s="9"/>
      <c r="F44" s="9"/>
      <c r="G44" s="9"/>
      <c r="H44" s="10">
        <f>IF(G44&lt;&gt;"",G44,IF(OR(E44="",F44=""),"",ROUND(E44*F44,2)))</f>
      </c>
      <c r="I44" s="9"/>
      <c r="J44" s="10">
        <f>IF(OR(E44="",F44=""),"",ROUND(2*(E44+F44),2))</f>
      </c>
      <c r="K44" s="10">
        <f>IF(OR(J44="",I44=""),"",ROUND(J44*I44,2))</f>
      </c>
      <c r="L44" s="10">
        <f>IF(OR(H44="",I44=""),"",ROUND(H44*I44,2))</f>
      </c>
      <c r="M44" s="5"/>
      <c r="N44" s="5"/>
      <c r="O44" s="5"/>
      <c r="P44" s="11"/>
      <c r="Q44" s="11"/>
      <c r="R44" s="8"/>
      <c r="S44" s="8"/>
      <c r="T44" s="8"/>
    </row>
    <row r="45" spans="1:20" x14ac:dyDescent="0.25">
      <c r="A45" s="5"/>
      <c r="B45" s="8"/>
      <c r="C45" s="5"/>
      <c r="D45" s="5"/>
      <c r="E45" s="9"/>
      <c r="F45" s="9"/>
      <c r="G45" s="9"/>
      <c r="H45" s="10">
        <f>IF(G45&lt;&gt;"",G45,IF(OR(E45="",F45=""),"",ROUND(E45*F45,2)))</f>
      </c>
      <c r="I45" s="9"/>
      <c r="J45" s="10">
        <f>IF(OR(E45="",F45=""),"",ROUND(2*(E45+F45),2))</f>
      </c>
      <c r="K45" s="10">
        <f>IF(OR(J45="",I45=""),"",ROUND(J45*I45,2))</f>
      </c>
      <c r="L45" s="10">
        <f>IF(OR(H45="",I45=""),"",ROUND(H45*I45,2))</f>
      </c>
      <c r="M45" s="5"/>
      <c r="N45" s="5"/>
      <c r="O45" s="5"/>
      <c r="P45" s="11"/>
      <c r="Q45" s="11"/>
      <c r="R45" s="8"/>
      <c r="S45" s="8"/>
      <c r="T45" s="8"/>
    </row>
    <row r="46" spans="1:20" x14ac:dyDescent="0.25">
      <c r="A46" s="5"/>
      <c r="B46" s="8"/>
      <c r="C46" s="5"/>
      <c r="D46" s="5"/>
      <c r="E46" s="9"/>
      <c r="F46" s="9"/>
      <c r="G46" s="9"/>
      <c r="H46" s="10">
        <f>IF(G46&lt;&gt;"",G46,IF(OR(E46="",F46=""),"",ROUND(E46*F46,2)))</f>
      </c>
      <c r="I46" s="9"/>
      <c r="J46" s="10">
        <f>IF(OR(E46="",F46=""),"",ROUND(2*(E46+F46),2))</f>
      </c>
      <c r="K46" s="10">
        <f>IF(OR(J46="",I46=""),"",ROUND(J46*I46,2))</f>
      </c>
      <c r="L46" s="10">
        <f>IF(OR(H46="",I46=""),"",ROUND(H46*I46,2))</f>
      </c>
      <c r="M46" s="5"/>
      <c r="N46" s="5"/>
      <c r="O46" s="5"/>
      <c r="P46" s="11"/>
      <c r="Q46" s="11"/>
      <c r="R46" s="8"/>
      <c r="S46" s="8"/>
      <c r="T46" s="8"/>
    </row>
    <row r="47" spans="1:20" x14ac:dyDescent="0.25">
      <c r="A47" s="5"/>
      <c r="B47" s="8"/>
      <c r="C47" s="5"/>
      <c r="D47" s="5"/>
      <c r="E47" s="9"/>
      <c r="F47" s="9"/>
      <c r="G47" s="9"/>
      <c r="H47" s="10">
        <f>IF(G47&lt;&gt;"",G47,IF(OR(E47="",F47=""),"",ROUND(E47*F47,2)))</f>
      </c>
      <c r="I47" s="9"/>
      <c r="J47" s="10">
        <f>IF(OR(E47="",F47=""),"",ROUND(2*(E47+F47),2))</f>
      </c>
      <c r="K47" s="10">
        <f>IF(OR(J47="",I47=""),"",ROUND(J47*I47,2))</f>
      </c>
      <c r="L47" s="10">
        <f>IF(OR(H47="",I47=""),"",ROUND(H47*I47,2))</f>
      </c>
      <c r="M47" s="5"/>
      <c r="N47" s="5"/>
      <c r="O47" s="5"/>
      <c r="P47" s="11"/>
      <c r="Q47" s="11"/>
      <c r="R47" s="8"/>
      <c r="S47" s="8"/>
      <c r="T47" s="8"/>
    </row>
    <row r="48" spans="1:20" x14ac:dyDescent="0.25">
      <c r="A48" s="5"/>
      <c r="B48" s="8"/>
      <c r="C48" s="5"/>
      <c r="D48" s="5"/>
      <c r="E48" s="9"/>
      <c r="F48" s="9"/>
      <c r="G48" s="9"/>
      <c r="H48" s="10">
        <f>IF(G48&lt;&gt;"",G48,IF(OR(E48="",F48=""),"",ROUND(E48*F48,2)))</f>
      </c>
      <c r="I48" s="9"/>
      <c r="J48" s="10">
        <f>IF(OR(E48="",F48=""),"",ROUND(2*(E48+F48),2))</f>
      </c>
      <c r="K48" s="10">
        <f>IF(OR(J48="",I48=""),"",ROUND(J48*I48,2))</f>
      </c>
      <c r="L48" s="10">
        <f>IF(OR(H48="",I48=""),"",ROUND(H48*I48,2))</f>
      </c>
      <c r="M48" s="5"/>
      <c r="N48" s="5"/>
      <c r="O48" s="5"/>
      <c r="P48" s="11"/>
      <c r="Q48" s="11"/>
      <c r="R48" s="8"/>
      <c r="S48" s="8"/>
      <c r="T48" s="8"/>
    </row>
    <row r="49" spans="1:20" x14ac:dyDescent="0.25">
      <c r="A49" s="5"/>
      <c r="B49" s="8"/>
      <c r="C49" s="5"/>
      <c r="D49" s="5"/>
      <c r="E49" s="9"/>
      <c r="F49" s="9"/>
      <c r="G49" s="9"/>
      <c r="H49" s="10">
        <f>IF(G49&lt;&gt;"",G49,IF(OR(E49="",F49=""),"",ROUND(E49*F49,2)))</f>
      </c>
      <c r="I49" s="9"/>
      <c r="J49" s="10">
        <f>IF(OR(E49="",F49=""),"",ROUND(2*(E49+F49),2))</f>
      </c>
      <c r="K49" s="10">
        <f>IF(OR(J49="",I49=""),"",ROUND(J49*I49,2))</f>
      </c>
      <c r="L49" s="10">
        <f>IF(OR(H49="",I49=""),"",ROUND(H49*I49,2))</f>
      </c>
      <c r="M49" s="5"/>
      <c r="N49" s="5"/>
      <c r="O49" s="5"/>
      <c r="P49" s="11"/>
      <c r="Q49" s="11"/>
      <c r="R49" s="8"/>
      <c r="S49" s="8"/>
      <c r="T49" s="8"/>
    </row>
    <row r="50" spans="1:20" x14ac:dyDescent="0.25">
      <c r="A50" s="5"/>
      <c r="B50" s="8"/>
      <c r="C50" s="5"/>
      <c r="D50" s="5"/>
      <c r="E50" s="9"/>
      <c r="F50" s="9"/>
      <c r="G50" s="9"/>
      <c r="H50" s="10">
        <f>IF(G50&lt;&gt;"",G50,IF(OR(E50="",F50=""),"",ROUND(E50*F50,2)))</f>
      </c>
      <c r="I50" s="9"/>
      <c r="J50" s="10">
        <f>IF(OR(E50="",F50=""),"",ROUND(2*(E50+F50),2))</f>
      </c>
      <c r="K50" s="10">
        <f>IF(OR(J50="",I50=""),"",ROUND(J50*I50,2))</f>
      </c>
      <c r="L50" s="10">
        <f>IF(OR(H50="",I50=""),"",ROUND(H50*I50,2))</f>
      </c>
      <c r="M50" s="5"/>
      <c r="N50" s="5"/>
      <c r="O50" s="5"/>
      <c r="P50" s="11"/>
      <c r="Q50" s="11"/>
      <c r="R50" s="8"/>
      <c r="S50" s="8"/>
      <c r="T50" s="8"/>
    </row>
    <row r="51" spans="1:20" x14ac:dyDescent="0.25">
      <c r="A51" s="5"/>
      <c r="B51" s="8"/>
      <c r="C51" s="5"/>
      <c r="D51" s="5"/>
      <c r="E51" s="9"/>
      <c r="F51" s="9"/>
      <c r="G51" s="9"/>
      <c r="H51" s="10">
        <f>IF(G51&lt;&gt;"",G51,IF(OR(E51="",F51=""),"",ROUND(E51*F51,2)))</f>
      </c>
      <c r="I51" s="9"/>
      <c r="J51" s="10">
        <f>IF(OR(E51="",F51=""),"",ROUND(2*(E51+F51),2))</f>
      </c>
      <c r="K51" s="10">
        <f>IF(OR(J51="",I51=""),"",ROUND(J51*I51,2))</f>
      </c>
      <c r="L51" s="10">
        <f>IF(OR(H51="",I51=""),"",ROUND(H51*I51,2))</f>
      </c>
      <c r="M51" s="5"/>
      <c r="N51" s="5"/>
      <c r="O51" s="5"/>
      <c r="P51" s="11"/>
      <c r="Q51" s="11"/>
      <c r="R51" s="8"/>
      <c r="S51" s="8"/>
      <c r="T51" s="8"/>
    </row>
    <row r="52" spans="1:20" x14ac:dyDescent="0.25">
      <c r="A52" s="5"/>
      <c r="B52" s="8"/>
      <c r="C52" s="5"/>
      <c r="D52" s="5"/>
      <c r="E52" s="9"/>
      <c r="F52" s="9"/>
      <c r="G52" s="9"/>
      <c r="H52" s="10">
        <f>IF(G52&lt;&gt;"",G52,IF(OR(E52="",F52=""),"",ROUND(E52*F52,2)))</f>
      </c>
      <c r="I52" s="9"/>
      <c r="J52" s="10">
        <f>IF(OR(E52="",F52=""),"",ROUND(2*(E52+F52),2))</f>
      </c>
      <c r="K52" s="10">
        <f>IF(OR(J52="",I52=""),"",ROUND(J52*I52,2))</f>
      </c>
      <c r="L52" s="10">
        <f>IF(OR(H52="",I52=""),"",ROUND(H52*I52,2))</f>
      </c>
      <c r="M52" s="5"/>
      <c r="N52" s="5"/>
      <c r="O52" s="5"/>
      <c r="P52" s="11"/>
      <c r="Q52" s="11"/>
      <c r="R52" s="8"/>
      <c r="S52" s="8"/>
      <c r="T52" s="8"/>
    </row>
    <row r="53" spans="1:20" x14ac:dyDescent="0.25">
      <c r="A53" s="5"/>
      <c r="B53" s="8"/>
      <c r="C53" s="5"/>
      <c r="D53" s="5"/>
      <c r="E53" s="9"/>
      <c r="F53" s="9"/>
      <c r="G53" s="9"/>
      <c r="H53" s="10">
        <f>IF(G53&lt;&gt;"",G53,IF(OR(E53="",F53=""),"",ROUND(E53*F53,2)))</f>
      </c>
      <c r="I53" s="9"/>
      <c r="J53" s="10">
        <f>IF(OR(E53="",F53=""),"",ROUND(2*(E53+F53),2))</f>
      </c>
      <c r="K53" s="10">
        <f>IF(OR(J53="",I53=""),"",ROUND(J53*I53,2))</f>
      </c>
      <c r="L53" s="10">
        <f>IF(OR(H53="",I53=""),"",ROUND(H53*I53,2))</f>
      </c>
      <c r="M53" s="5"/>
      <c r="N53" s="5"/>
      <c r="O53" s="5"/>
      <c r="P53" s="11"/>
      <c r="Q53" s="11"/>
      <c r="R53" s="8"/>
      <c r="S53" s="8"/>
      <c r="T53" s="8"/>
    </row>
    <row r="54" spans="1:20" x14ac:dyDescent="0.25">
      <c r="A54" s="5"/>
      <c r="B54" s="8"/>
      <c r="C54" s="5"/>
      <c r="D54" s="5"/>
      <c r="E54" s="9"/>
      <c r="F54" s="9"/>
      <c r="G54" s="9"/>
      <c r="H54" s="10">
        <f>IF(G54&lt;&gt;"",G54,IF(OR(E54="",F54=""),"",ROUND(E54*F54,2)))</f>
      </c>
      <c r="I54" s="9"/>
      <c r="J54" s="10">
        <f>IF(OR(E54="",F54=""),"",ROUND(2*(E54+F54),2))</f>
      </c>
      <c r="K54" s="10">
        <f>IF(OR(J54="",I54=""),"",ROUND(J54*I54,2))</f>
      </c>
      <c r="L54" s="10">
        <f>IF(OR(H54="",I54=""),"",ROUND(H54*I54,2))</f>
      </c>
      <c r="M54" s="5"/>
      <c r="N54" s="5"/>
      <c r="O54" s="5"/>
      <c r="P54" s="11"/>
      <c r="Q54" s="11"/>
      <c r="R54" s="8"/>
      <c r="S54" s="8"/>
      <c r="T54" s="8"/>
    </row>
    <row r="55" spans="1:20" x14ac:dyDescent="0.25">
      <c r="A55" s="5"/>
      <c r="B55" s="8"/>
      <c r="C55" s="5"/>
      <c r="D55" s="5"/>
      <c r="E55" s="9"/>
      <c r="F55" s="9"/>
      <c r="G55" s="9"/>
      <c r="H55" s="10">
        <f>IF(G55&lt;&gt;"",G55,IF(OR(E55="",F55=""),"",ROUND(E55*F55,2)))</f>
      </c>
      <c r="I55" s="9"/>
      <c r="J55" s="10">
        <f>IF(OR(E55="",F55=""),"",ROUND(2*(E55+F55),2))</f>
      </c>
      <c r="K55" s="10">
        <f>IF(OR(J55="",I55=""),"",ROUND(J55*I55,2))</f>
      </c>
      <c r="L55" s="10">
        <f>IF(OR(H55="",I55=""),"",ROUND(H55*I55,2))</f>
      </c>
      <c r="M55" s="5"/>
      <c r="N55" s="5"/>
      <c r="O55" s="5"/>
      <c r="P55" s="11"/>
      <c r="Q55" s="11"/>
      <c r="R55" s="8"/>
      <c r="S55" s="8"/>
      <c r="T55" s="8"/>
    </row>
    <row r="56" spans="1:20" x14ac:dyDescent="0.25">
      <c r="A56" s="5"/>
      <c r="B56" s="8"/>
      <c r="C56" s="5"/>
      <c r="D56" s="5"/>
      <c r="E56" s="9"/>
      <c r="F56" s="9"/>
      <c r="G56" s="9"/>
      <c r="H56" s="10">
        <f>IF(G56&lt;&gt;"",G56,IF(OR(E56="",F56=""),"",ROUND(E56*F56,2)))</f>
      </c>
      <c r="I56" s="9"/>
      <c r="J56" s="10">
        <f>IF(OR(E56="",F56=""),"",ROUND(2*(E56+F56),2))</f>
      </c>
      <c r="K56" s="10">
        <f>IF(OR(J56="",I56=""),"",ROUND(J56*I56,2))</f>
      </c>
      <c r="L56" s="10">
        <f>IF(OR(H56="",I56=""),"",ROUND(H56*I56,2))</f>
      </c>
      <c r="M56" s="5"/>
      <c r="N56" s="5"/>
      <c r="O56" s="5"/>
      <c r="P56" s="11"/>
      <c r="Q56" s="11"/>
      <c r="R56" s="8"/>
      <c r="S56" s="8"/>
      <c r="T56" s="8"/>
    </row>
    <row r="57" spans="1:20" x14ac:dyDescent="0.25">
      <c r="A57" s="5"/>
      <c r="B57" s="8"/>
      <c r="C57" s="5"/>
      <c r="D57" s="5"/>
      <c r="E57" s="9"/>
      <c r="F57" s="9"/>
      <c r="G57" s="9"/>
      <c r="H57" s="10">
        <f>IF(G57&lt;&gt;"",G57,IF(OR(E57="",F57=""),"",ROUND(E57*F57,2)))</f>
      </c>
      <c r="I57" s="9"/>
      <c r="J57" s="10">
        <f>IF(OR(E57="",F57=""),"",ROUND(2*(E57+F57),2))</f>
      </c>
      <c r="K57" s="10">
        <f>IF(OR(J57="",I57=""),"",ROUND(J57*I57,2))</f>
      </c>
      <c r="L57" s="10">
        <f>IF(OR(H57="",I57=""),"",ROUND(H57*I57,2))</f>
      </c>
      <c r="M57" s="5"/>
      <c r="N57" s="5"/>
      <c r="O57" s="5"/>
      <c r="P57" s="11"/>
      <c r="Q57" s="11"/>
      <c r="R57" s="8"/>
      <c r="S57" s="8"/>
      <c r="T57" s="8"/>
    </row>
    <row r="58" spans="1:20" x14ac:dyDescent="0.25">
      <c r="A58" s="5"/>
      <c r="B58" s="8"/>
      <c r="C58" s="5"/>
      <c r="D58" s="5"/>
      <c r="E58" s="9"/>
      <c r="F58" s="9"/>
      <c r="G58" s="9"/>
      <c r="H58" s="10">
        <f>IF(G58&lt;&gt;"",G58,IF(OR(E58="",F58=""),"",ROUND(E58*F58,2)))</f>
      </c>
      <c r="I58" s="9"/>
      <c r="J58" s="10">
        <f>IF(OR(E58="",F58=""),"",ROUND(2*(E58+F58),2))</f>
      </c>
      <c r="K58" s="10">
        <f>IF(OR(J58="",I58=""),"",ROUND(J58*I58,2))</f>
      </c>
      <c r="L58" s="10">
        <f>IF(OR(H58="",I58=""),"",ROUND(H58*I58,2))</f>
      </c>
      <c r="M58" s="5"/>
      <c r="N58" s="5"/>
      <c r="O58" s="5"/>
      <c r="P58" s="11"/>
      <c r="Q58" s="11"/>
      <c r="R58" s="8"/>
      <c r="S58" s="8"/>
      <c r="T58" s="8"/>
    </row>
    <row r="59" spans="1:20" x14ac:dyDescent="0.25">
      <c r="A59" s="5"/>
      <c r="B59" s="8"/>
      <c r="C59" s="5"/>
      <c r="D59" s="5"/>
      <c r="E59" s="9"/>
      <c r="F59" s="9"/>
      <c r="G59" s="9"/>
      <c r="H59" s="10">
        <f>IF(G59&lt;&gt;"",G59,IF(OR(E59="",F59=""),"",ROUND(E59*F59,2)))</f>
      </c>
      <c r="I59" s="9"/>
      <c r="J59" s="10">
        <f>IF(OR(E59="",F59=""),"",ROUND(2*(E59+F59),2))</f>
      </c>
      <c r="K59" s="10">
        <f>IF(OR(J59="",I59=""),"",ROUND(J59*I59,2))</f>
      </c>
      <c r="L59" s="10">
        <f>IF(OR(H59="",I59=""),"",ROUND(H59*I59,2))</f>
      </c>
      <c r="M59" s="5"/>
      <c r="N59" s="5"/>
      <c r="O59" s="5"/>
      <c r="P59" s="11"/>
      <c r="Q59" s="11"/>
      <c r="R59" s="8"/>
      <c r="S59" s="8"/>
      <c r="T59" s="8"/>
    </row>
    <row r="60" spans="1:20" x14ac:dyDescent="0.25">
      <c r="A60" s="5"/>
      <c r="B60" s="8"/>
      <c r="C60" s="5"/>
      <c r="D60" s="5"/>
      <c r="E60" s="9"/>
      <c r="F60" s="9"/>
      <c r="G60" s="9"/>
      <c r="H60" s="10">
        <f>IF(G60&lt;&gt;"",G60,IF(OR(E60="",F60=""),"",ROUND(E60*F60,2)))</f>
      </c>
      <c r="I60" s="9"/>
      <c r="J60" s="10">
        <f>IF(OR(E60="",F60=""),"",ROUND(2*(E60+F60),2))</f>
      </c>
      <c r="K60" s="10">
        <f>IF(OR(J60="",I60=""),"",ROUND(J60*I60,2))</f>
      </c>
      <c r="L60" s="10">
        <f>IF(OR(H60="",I60=""),"",ROUND(H60*I60,2))</f>
      </c>
      <c r="M60" s="5"/>
      <c r="N60" s="5"/>
      <c r="O60" s="5"/>
      <c r="P60" s="11"/>
      <c r="Q60" s="11"/>
      <c r="R60" s="8"/>
      <c r="S60" s="8"/>
      <c r="T60" s="8"/>
    </row>
    <row r="61" spans="1:20" x14ac:dyDescent="0.25">
      <c r="A61" s="5"/>
      <c r="B61" s="8"/>
      <c r="C61" s="5"/>
      <c r="D61" s="5"/>
      <c r="E61" s="9"/>
      <c r="F61" s="9"/>
      <c r="G61" s="9"/>
      <c r="H61" s="10">
        <f>IF(G61&lt;&gt;"",G61,IF(OR(E61="",F61=""),"",ROUND(E61*F61,2)))</f>
      </c>
      <c r="I61" s="9"/>
      <c r="J61" s="10">
        <f>IF(OR(E61="",F61=""),"",ROUND(2*(E61+F61),2))</f>
      </c>
      <c r="K61" s="10">
        <f>IF(OR(J61="",I61=""),"",ROUND(J61*I61,2))</f>
      </c>
      <c r="L61" s="10">
        <f>IF(OR(H61="",I61=""),"",ROUND(H61*I61,2))</f>
      </c>
      <c r="M61" s="5"/>
      <c r="N61" s="5"/>
      <c r="O61" s="5"/>
      <c r="P61" s="11"/>
      <c r="Q61" s="11"/>
      <c r="R61" s="8"/>
      <c r="S61" s="8"/>
      <c r="T61" s="8"/>
    </row>
    <row r="62" spans="1:20" x14ac:dyDescent="0.25">
      <c r="A62" s="5"/>
      <c r="B62" s="8"/>
      <c r="C62" s="5"/>
      <c r="D62" s="5"/>
      <c r="E62" s="9"/>
      <c r="F62" s="9"/>
      <c r="G62" s="9"/>
      <c r="H62" s="10">
        <f>IF(G62&lt;&gt;"",G62,IF(OR(E62="",F62=""),"",ROUND(E62*F62,2)))</f>
      </c>
      <c r="I62" s="9"/>
      <c r="J62" s="10">
        <f>IF(OR(E62="",F62=""),"",ROUND(2*(E62+F62),2))</f>
      </c>
      <c r="K62" s="10">
        <f>IF(OR(J62="",I62=""),"",ROUND(J62*I62,2))</f>
      </c>
      <c r="L62" s="10">
        <f>IF(OR(H62="",I62=""),"",ROUND(H62*I62,2))</f>
      </c>
      <c r="M62" s="5"/>
      <c r="N62" s="5"/>
      <c r="O62" s="5"/>
      <c r="P62" s="11"/>
      <c r="Q62" s="11"/>
      <c r="R62" s="8"/>
      <c r="S62" s="8"/>
      <c r="T62" s="8"/>
    </row>
    <row r="63" spans="1:20" x14ac:dyDescent="0.25">
      <c r="A63" s="5"/>
      <c r="B63" s="8"/>
      <c r="C63" s="5"/>
      <c r="D63" s="5"/>
      <c r="E63" s="9"/>
      <c r="F63" s="9"/>
      <c r="G63" s="9"/>
      <c r="H63" s="10">
        <f>IF(G63&lt;&gt;"",G63,IF(OR(E63="",F63=""),"",ROUND(E63*F63,2)))</f>
      </c>
      <c r="I63" s="9"/>
      <c r="J63" s="10">
        <f>IF(OR(E63="",F63=""),"",ROUND(2*(E63+F63),2))</f>
      </c>
      <c r="K63" s="10">
        <f>IF(OR(J63="",I63=""),"",ROUND(J63*I63,2))</f>
      </c>
      <c r="L63" s="10">
        <f>IF(OR(H63="",I63=""),"",ROUND(H63*I63,2))</f>
      </c>
      <c r="M63" s="5"/>
      <c r="N63" s="5"/>
      <c r="O63" s="5"/>
      <c r="P63" s="11"/>
      <c r="Q63" s="11"/>
      <c r="R63" s="8"/>
      <c r="S63" s="8"/>
      <c r="T63" s="8"/>
    </row>
    <row r="64" spans="1:20" x14ac:dyDescent="0.25">
      <c r="A64" s="5"/>
      <c r="B64" s="8"/>
      <c r="C64" s="5"/>
      <c r="D64" s="5"/>
      <c r="E64" s="9"/>
      <c r="F64" s="9"/>
      <c r="G64" s="9"/>
      <c r="H64" s="10">
        <f>IF(G64&lt;&gt;"",G64,IF(OR(E64="",F64=""),"",ROUND(E64*F64,2)))</f>
      </c>
      <c r="I64" s="9"/>
      <c r="J64" s="10">
        <f>IF(OR(E64="",F64=""),"",ROUND(2*(E64+F64),2))</f>
      </c>
      <c r="K64" s="10">
        <f>IF(OR(J64="",I64=""),"",ROUND(J64*I64,2))</f>
      </c>
      <c r="L64" s="10">
        <f>IF(OR(H64="",I64=""),"",ROUND(H64*I64,2))</f>
      </c>
      <c r="M64" s="5"/>
      <c r="N64" s="5"/>
      <c r="O64" s="5"/>
      <c r="P64" s="11"/>
      <c r="Q64" s="11"/>
      <c r="R64" s="8"/>
      <c r="S64" s="8"/>
      <c r="T64" s="8"/>
    </row>
    <row r="65" spans="1:20" x14ac:dyDescent="0.25">
      <c r="A65" s="5"/>
      <c r="B65" s="8"/>
      <c r="C65" s="5"/>
      <c r="D65" s="5"/>
      <c r="E65" s="9"/>
      <c r="F65" s="9"/>
      <c r="G65" s="9"/>
      <c r="H65" s="10">
        <f>IF(G65&lt;&gt;"",G65,IF(OR(E65="",F65=""),"",ROUND(E65*F65,2)))</f>
      </c>
      <c r="I65" s="9"/>
      <c r="J65" s="10">
        <f>IF(OR(E65="",F65=""),"",ROUND(2*(E65+F65),2))</f>
      </c>
      <c r="K65" s="10">
        <f>IF(OR(J65="",I65=""),"",ROUND(J65*I65,2))</f>
      </c>
      <c r="L65" s="10">
        <f>IF(OR(H65="",I65=""),"",ROUND(H65*I65,2))</f>
      </c>
      <c r="M65" s="5"/>
      <c r="N65" s="5"/>
      <c r="O65" s="5"/>
      <c r="P65" s="11"/>
      <c r="Q65" s="11"/>
      <c r="R65" s="8"/>
      <c r="S65" s="8"/>
      <c r="T65" s="8"/>
    </row>
    <row r="66" spans="1:20" x14ac:dyDescent="0.25">
      <c r="A66" s="5"/>
      <c r="B66" s="8"/>
      <c r="C66" s="5"/>
      <c r="D66" s="5"/>
      <c r="E66" s="9"/>
      <c r="F66" s="9"/>
      <c r="G66" s="9"/>
      <c r="H66" s="10">
        <f>IF(G66&lt;&gt;"",G66,IF(OR(E66="",F66=""),"",ROUND(E66*F66,2)))</f>
      </c>
      <c r="I66" s="9"/>
      <c r="J66" s="10">
        <f>IF(OR(E66="",F66=""),"",ROUND(2*(E66+F66),2))</f>
      </c>
      <c r="K66" s="10">
        <f>IF(OR(J66="",I66=""),"",ROUND(J66*I66,2))</f>
      </c>
      <c r="L66" s="10">
        <f>IF(OR(H66="",I66=""),"",ROUND(H66*I66,2))</f>
      </c>
      <c r="M66" s="5"/>
      <c r="N66" s="5"/>
      <c r="O66" s="5"/>
      <c r="P66" s="11"/>
      <c r="Q66" s="11"/>
      <c r="R66" s="8"/>
      <c r="S66" s="8"/>
      <c r="T66" s="8"/>
    </row>
    <row r="67" spans="1:20" x14ac:dyDescent="0.25">
      <c r="A67" s="5"/>
      <c r="B67" s="8"/>
      <c r="C67" s="5"/>
      <c r="D67" s="5"/>
      <c r="E67" s="9"/>
      <c r="F67" s="9"/>
      <c r="G67" s="9"/>
      <c r="H67" s="10">
        <f>IF(G67&lt;&gt;"",G67,IF(OR(E67="",F67=""),"",ROUND(E67*F67,2)))</f>
      </c>
      <c r="I67" s="9"/>
      <c r="J67" s="10">
        <f>IF(OR(E67="",F67=""),"",ROUND(2*(E67+F67),2))</f>
      </c>
      <c r="K67" s="10">
        <f>IF(OR(J67="",I67=""),"",ROUND(J67*I67,2))</f>
      </c>
      <c r="L67" s="10">
        <f>IF(OR(H67="",I67=""),"",ROUND(H67*I67,2))</f>
      </c>
      <c r="M67" s="5"/>
      <c r="N67" s="5"/>
      <c r="O67" s="5"/>
      <c r="P67" s="11"/>
      <c r="Q67" s="11"/>
      <c r="R67" s="8"/>
      <c r="S67" s="8"/>
      <c r="T67" s="8"/>
    </row>
    <row r="68" spans="1:20" x14ac:dyDescent="0.25">
      <c r="A68" s="5"/>
      <c r="B68" s="8"/>
      <c r="C68" s="5"/>
      <c r="D68" s="5"/>
      <c r="E68" s="9"/>
      <c r="F68" s="9"/>
      <c r="G68" s="9"/>
      <c r="H68" s="10">
        <f>IF(G68&lt;&gt;"",G68,IF(OR(E68="",F68=""),"",ROUND(E68*F68,2)))</f>
      </c>
      <c r="I68" s="9"/>
      <c r="J68" s="10">
        <f>IF(OR(E68="",F68=""),"",ROUND(2*(E68+F68),2))</f>
      </c>
      <c r="K68" s="10">
        <f>IF(OR(J68="",I68=""),"",ROUND(J68*I68,2))</f>
      </c>
      <c r="L68" s="10">
        <f>IF(OR(H68="",I68=""),"",ROUND(H68*I68,2))</f>
      </c>
      <c r="M68" s="5"/>
      <c r="N68" s="5"/>
      <c r="O68" s="5"/>
      <c r="P68" s="11"/>
      <c r="Q68" s="11"/>
      <c r="R68" s="8"/>
      <c r="S68" s="8"/>
      <c r="T68" s="8"/>
    </row>
    <row r="69" spans="1:17" x14ac:dyDescent="0.25">
      <c r="A69" s="12" t="s">
        <v>80</v>
      </c>
      <c r="B69" s="12"/>
      <c r="C69" s="12"/>
      <c r="D69" s="12"/>
      <c r="E69" s="12"/>
      <c r="F69" s="12"/>
      <c r="G69" s="12"/>
      <c r="H69" s="13">
        <f>SUM(H9:H68)</f>
      </c>
      <c r="K69" s="13">
        <f>SUM(K9:K68)</f>
      </c>
      <c r="L69" s="13">
        <f>SUM(L9:L68)</f>
      </c>
      <c r="P69" s="14">
        <f>SUM(P9:P68)</f>
      </c>
      <c r="Q69" s="14">
        <f>SUM(Q9:Q68)</f>
      </c>
    </row>
    <row r="71" spans="1:20" x14ac:dyDescent="0.25">
      <c r="A71" s="15" t="s">
        <v>81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spans="1:20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5" spans="1:20" x14ac:dyDescent="0.25">
      <c r="A75" s="16" t="s">
        <v>82</v>
      </c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</row>
  </sheetData>
  <autoFilter ref="A8:T68"/>
  <mergeCells count="14">
    <mergeCell ref="A1:T1"/>
    <mergeCell ref="A2:T2"/>
    <mergeCell ref="A5:B5"/>
    <mergeCell ref="C5:I5"/>
    <mergeCell ref="J5:L5"/>
    <mergeCell ref="M5:O5"/>
    <mergeCell ref="P5:Q5"/>
    <mergeCell ref="A6:B6"/>
    <mergeCell ref="C6:I6"/>
    <mergeCell ref="J6:L6"/>
    <mergeCell ref="M6:O6"/>
    <mergeCell ref="A69:G69"/>
    <mergeCell ref="A71:T73"/>
    <mergeCell ref="A75:T75"/>
  </mergeCells>
  <conditionalFormatting sqref="G9:G68">
    <cfRule type="expression" dxfId="0" priority="1">
      <formula>AND(G9&lt;&gt;"",E9&lt;&gt;"",F9&lt;&gt;"")</formula>
    </cfRule>
  </conditionalFormatting>
  <dataValidations count="10">
    <dataValidation type="list" allowBlank="1" error="Bitte einen Eintrag aus der Liste wählen." sqref="C10:C68">
      <formula1>"UG,KG,EG,1. OG,2. OG,3. OG,4. OG,DG,Spitzboden"</formula1>
    </dataValidation>
    <dataValidation type="list" allowBlank="1" error="Bitte einen Eintrag aus der Liste wählen." sqref="C9:C68">
      <formula1>"UG,KG,EG,1. OG,2. OG,3. OG,4. OG,DG,Spitzboden"</formula1>
    </dataValidation>
    <dataValidation type="list" allowBlank="1" error="Bitte einen Eintrag aus der Liste wählen." sqref="M10:M68">
      <formula1>"Fliesen,Feinsteinzeug,Parkett,Vinyl / Designbelag,Laminat,Teppich,Naturstein,Estrich beschichtet,Gussasphalt"</formula1>
    </dataValidation>
    <dataValidation type="list" allowBlank="1" error="Bitte einen Eintrag aus der Liste wählen." sqref="M9:M68">
      <formula1>"Fliesen,Feinsteinzeug,Parkett,Vinyl / Designbelag,Laminat,Teppich,Naturstein,Estrich beschichtet,Gussasphalt"</formula1>
    </dataValidation>
    <dataValidation type="list" allowBlank="1" error="Bitte einen Eintrag aus der Liste wählen." sqref="N10:N68">
      <formula1>"Putz gestrichen,Raufaser gestrichen,Glattvlies gestrichen,Fliesen raumhoch,Fliesen Teilhöhe,Sichtmauerwerk,Sichtbeton,Tapete"</formula1>
    </dataValidation>
    <dataValidation type="list" allowBlank="1" error="Bitte einen Eintrag aus der Liste wählen." sqref="N9:N68">
      <formula1>"Putz gestrichen,Raufaser gestrichen,Glattvlies gestrichen,Fliesen raumhoch,Fliesen Teilhöhe,Sichtmauerwerk,Sichtbeton,Tapete"</formula1>
    </dataValidation>
    <dataValidation type="list" allowBlank="1" error="Bitte einen Eintrag aus der Liste wählen." sqref="O10:O68">
      <formula1>"Putz gestrichen,Gipskarton gestrichen,Sichtbeton,Akustikdecke,abgehängte Decke,Holz"</formula1>
    </dataValidation>
    <dataValidation type="list" allowBlank="1" error="Bitte einen Eintrag aus der Liste wählen." sqref="O9:O68">
      <formula1>"Putz gestrichen,Gipskarton gestrichen,Sichtbeton,Akustikdecke,abgehängte Decke,Holz"</formula1>
    </dataValidation>
    <dataValidation type="whole" allowBlank="1" showErrorMessage="1" error="Anzahl als ganze Zahl" sqref="P10:Q68">
      <formula1>0</formula1>
      <formula2>99</formula2>
    </dataValidation>
    <dataValidation type="whole" allowBlank="1" showErrorMessage="1" error="Anzahl als ganze Zahl" sqref="P9:Q68">
      <formula1>0</formula1>
      <formula2>99</formula2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workbookViewId="0" showGridLines="0"/>
  </sheetViews>
  <sheetFormatPr defaultRowHeight="18" outlineLevelRow="0" outlineLevelCol="0" x14ac:dyDescent="55" customHeight="1"/>
  <cols>
    <col min="1" max="1" width="30" customWidth="1"/>
    <col min="2" max="2" width="12" customWidth="1"/>
    <col min="3" max="3" width="13" customWidth="1"/>
    <col min="4" max="4" width="15" customWidth="1"/>
    <col min="5" max="5" width="13" customWidth="1"/>
    <col min="6" max="7" width="11" customWidth="1"/>
  </cols>
  <sheetData>
    <row r="1" ht="30" customHeight="1" spans="1:7" x14ac:dyDescent="0.25">
      <c r="A1" s="1" t="s">
        <v>83</v>
      </c>
      <c r="B1" s="1"/>
      <c r="C1" s="1"/>
      <c r="D1" s="1"/>
      <c r="E1" s="1"/>
      <c r="F1" s="1"/>
      <c r="G1" s="1"/>
    </row>
    <row r="2" spans="1:7" x14ac:dyDescent="0.25">
      <c r="A2" s="2" t="s">
        <v>84</v>
      </c>
      <c r="B2" s="2"/>
      <c r="C2" s="2"/>
      <c r="D2" s="2"/>
      <c r="E2" s="2"/>
      <c r="F2" s="2"/>
      <c r="G2" s="2"/>
    </row>
    <row r="3" spans="1:7" x14ac:dyDescent="0.25">
      <c r="A3" s="3"/>
      <c r="B3" s="3"/>
      <c r="C3" s="3"/>
      <c r="D3" s="3"/>
      <c r="E3" s="3"/>
      <c r="F3" s="3"/>
      <c r="G3" s="3"/>
    </row>
    <row r="5" spans="1:7" x14ac:dyDescent="0.25">
      <c r="A5" s="17" t="s">
        <v>85</v>
      </c>
      <c r="B5" s="17"/>
      <c r="C5" s="17"/>
      <c r="D5" s="17"/>
      <c r="E5" s="17"/>
      <c r="F5" s="17"/>
      <c r="G5" s="17"/>
    </row>
    <row r="6" ht="32" customHeight="1" spans="1:7" x14ac:dyDescent="0.25">
      <c r="A6" s="7" t="s">
        <v>11</v>
      </c>
      <c r="B6" s="7" t="s">
        <v>86</v>
      </c>
      <c r="C6" s="7" t="s">
        <v>16</v>
      </c>
      <c r="D6" s="7" t="s">
        <v>87</v>
      </c>
      <c r="E6" s="7" t="s">
        <v>20</v>
      </c>
      <c r="F6" s="7" t="s">
        <v>88</v>
      </c>
      <c r="G6" s="7" t="s">
        <v>89</v>
      </c>
    </row>
    <row r="7" spans="1:7" x14ac:dyDescent="0.25">
      <c r="A7" s="18" t="s">
        <v>90</v>
      </c>
      <c r="B7" s="19">
        <f>IF($A7="","",COUNTIFS(Raumbuch!$C$9:$C$68,$A7,Raumbuch!$B$9:$B$68,"&lt;&gt;"))</f>
      </c>
      <c r="C7" s="10">
        <f>IF($A7="","",SUMIF(Raumbuch!$C$9:$C$68,$A7,Raumbuch!$H$9:$H$68))</f>
      </c>
      <c r="D7" s="10">
        <f>IF($A7="","",SUMIF(Raumbuch!$C$9:$C$68,$A7,Raumbuch!$K$9:$K$68))</f>
      </c>
      <c r="E7" s="10">
        <f>IF($A7="","",SUMIF(Raumbuch!$C$9:$C$68,$A7,Raumbuch!$L$9:$L$68))</f>
      </c>
      <c r="F7" s="19">
        <f>IF($A7="","",SUMIF(Raumbuch!$C$9:$C$68,$A7,Raumbuch!$P$9:$P$68))</f>
      </c>
      <c r="G7" s="19">
        <f>IF($A7="","",SUMIF(Raumbuch!$C$9:$C$68,$A7,Raumbuch!$Q$9:$Q$68))</f>
      </c>
    </row>
    <row r="8" spans="1:7" x14ac:dyDescent="0.25">
      <c r="A8" s="18" t="s">
        <v>91</v>
      </c>
      <c r="B8" s="19">
        <f>IF($A8="","",COUNTIFS(Raumbuch!$C$9:$C$68,$A8,Raumbuch!$B$9:$B$68,"&lt;&gt;"))</f>
      </c>
      <c r="C8" s="10">
        <f>IF($A8="","",SUMIF(Raumbuch!$C$9:$C$68,$A8,Raumbuch!$H$9:$H$68))</f>
      </c>
      <c r="D8" s="10">
        <f>IF($A8="","",SUMIF(Raumbuch!$C$9:$C$68,$A8,Raumbuch!$K$9:$K$68))</f>
      </c>
      <c r="E8" s="10">
        <f>IF($A8="","",SUMIF(Raumbuch!$C$9:$C$68,$A8,Raumbuch!$L$9:$L$68))</f>
      </c>
      <c r="F8" s="19">
        <f>IF($A8="","",SUMIF(Raumbuch!$C$9:$C$68,$A8,Raumbuch!$P$9:$P$68))</f>
      </c>
      <c r="G8" s="19">
        <f>IF($A8="","",SUMIF(Raumbuch!$C$9:$C$68,$A8,Raumbuch!$Q$9:$Q$68))</f>
      </c>
    </row>
    <row r="9" spans="1:7" x14ac:dyDescent="0.25">
      <c r="A9" s="18" t="s">
        <v>31</v>
      </c>
      <c r="B9" s="19">
        <f>IF($A9="","",COUNTIFS(Raumbuch!$C$9:$C$68,$A9,Raumbuch!$B$9:$B$68,"&lt;&gt;"))</f>
      </c>
      <c r="C9" s="10">
        <f>IF($A9="","",SUMIF(Raumbuch!$C$9:$C$68,$A9,Raumbuch!$H$9:$H$68))</f>
      </c>
      <c r="D9" s="10">
        <f>IF($A9="","",SUMIF(Raumbuch!$C$9:$C$68,$A9,Raumbuch!$K$9:$K$68))</f>
      </c>
      <c r="E9" s="10">
        <f>IF($A9="","",SUMIF(Raumbuch!$C$9:$C$68,$A9,Raumbuch!$L$9:$L$68))</f>
      </c>
      <c r="F9" s="19">
        <f>IF($A9="","",SUMIF(Raumbuch!$C$9:$C$68,$A9,Raumbuch!$P$9:$P$68))</f>
      </c>
      <c r="G9" s="19">
        <f>IF($A9="","",SUMIF(Raumbuch!$C$9:$C$68,$A9,Raumbuch!$Q$9:$Q$68))</f>
      </c>
    </row>
    <row r="10" spans="1:7" x14ac:dyDescent="0.25">
      <c r="A10" s="18" t="s">
        <v>75</v>
      </c>
      <c r="B10" s="19">
        <f>IF($A10="","",COUNTIFS(Raumbuch!$C$9:$C$68,$A10,Raumbuch!$B$9:$B$68,"&lt;&gt;"))</f>
      </c>
      <c r="C10" s="10">
        <f>IF($A10="","",SUMIF(Raumbuch!$C$9:$C$68,$A10,Raumbuch!$H$9:$H$68))</f>
      </c>
      <c r="D10" s="10">
        <f>IF($A10="","",SUMIF(Raumbuch!$C$9:$C$68,$A10,Raumbuch!$K$9:$K$68))</f>
      </c>
      <c r="E10" s="10">
        <f>IF($A10="","",SUMIF(Raumbuch!$C$9:$C$68,$A10,Raumbuch!$L$9:$L$68))</f>
      </c>
      <c r="F10" s="19">
        <f>IF($A10="","",SUMIF(Raumbuch!$C$9:$C$68,$A10,Raumbuch!$P$9:$P$68))</f>
      </c>
      <c r="G10" s="19">
        <f>IF($A10="","",SUMIF(Raumbuch!$C$9:$C$68,$A10,Raumbuch!$Q$9:$Q$68))</f>
      </c>
    </row>
    <row r="11" spans="1:7" x14ac:dyDescent="0.25">
      <c r="A11" s="18" t="s">
        <v>92</v>
      </c>
      <c r="B11" s="19">
        <f>IF($A11="","",COUNTIFS(Raumbuch!$C$9:$C$68,$A11,Raumbuch!$B$9:$B$68,"&lt;&gt;"))</f>
      </c>
      <c r="C11" s="10">
        <f>IF($A11="","",SUMIF(Raumbuch!$C$9:$C$68,$A11,Raumbuch!$H$9:$H$68))</f>
      </c>
      <c r="D11" s="10">
        <f>IF($A11="","",SUMIF(Raumbuch!$C$9:$C$68,$A11,Raumbuch!$K$9:$K$68))</f>
      </c>
      <c r="E11" s="10">
        <f>IF($A11="","",SUMIF(Raumbuch!$C$9:$C$68,$A11,Raumbuch!$L$9:$L$68))</f>
      </c>
      <c r="F11" s="19">
        <f>IF($A11="","",SUMIF(Raumbuch!$C$9:$C$68,$A11,Raumbuch!$P$9:$P$68))</f>
      </c>
      <c r="G11" s="19">
        <f>IF($A11="","",SUMIF(Raumbuch!$C$9:$C$68,$A11,Raumbuch!$Q$9:$Q$68))</f>
      </c>
    </row>
    <row r="12" spans="1:7" x14ac:dyDescent="0.25">
      <c r="A12" s="18" t="s">
        <v>93</v>
      </c>
      <c r="B12" s="19">
        <f>IF($A12="","",COUNTIFS(Raumbuch!$C$9:$C$68,$A12,Raumbuch!$B$9:$B$68,"&lt;&gt;"))</f>
      </c>
      <c r="C12" s="10">
        <f>IF($A12="","",SUMIF(Raumbuch!$C$9:$C$68,$A12,Raumbuch!$H$9:$H$68))</f>
      </c>
      <c r="D12" s="10">
        <f>IF($A12="","",SUMIF(Raumbuch!$C$9:$C$68,$A12,Raumbuch!$K$9:$K$68))</f>
      </c>
      <c r="E12" s="10">
        <f>IF($A12="","",SUMIF(Raumbuch!$C$9:$C$68,$A12,Raumbuch!$L$9:$L$68))</f>
      </c>
      <c r="F12" s="19">
        <f>IF($A12="","",SUMIF(Raumbuch!$C$9:$C$68,$A12,Raumbuch!$P$9:$P$68))</f>
      </c>
      <c r="G12" s="19">
        <f>IF($A12="","",SUMIF(Raumbuch!$C$9:$C$68,$A12,Raumbuch!$Q$9:$Q$68))</f>
      </c>
    </row>
    <row r="13" spans="1:7" x14ac:dyDescent="0.25">
      <c r="A13" s="18" t="s">
        <v>94</v>
      </c>
      <c r="B13" s="19">
        <f>IF($A13="","",COUNTIFS(Raumbuch!$C$9:$C$68,$A13,Raumbuch!$B$9:$B$68,"&lt;&gt;"))</f>
      </c>
      <c r="C13" s="10">
        <f>IF($A13="","",SUMIF(Raumbuch!$C$9:$C$68,$A13,Raumbuch!$H$9:$H$68))</f>
      </c>
      <c r="D13" s="10">
        <f>IF($A13="","",SUMIF(Raumbuch!$C$9:$C$68,$A13,Raumbuch!$K$9:$K$68))</f>
      </c>
      <c r="E13" s="10">
        <f>IF($A13="","",SUMIF(Raumbuch!$C$9:$C$68,$A13,Raumbuch!$L$9:$L$68))</f>
      </c>
      <c r="F13" s="19">
        <f>IF($A13="","",SUMIF(Raumbuch!$C$9:$C$68,$A13,Raumbuch!$P$9:$P$68))</f>
      </c>
      <c r="G13" s="19">
        <f>IF($A13="","",SUMIF(Raumbuch!$C$9:$C$68,$A13,Raumbuch!$Q$9:$Q$68))</f>
      </c>
    </row>
    <row r="14" spans="1:7" x14ac:dyDescent="0.25">
      <c r="A14" s="18" t="s">
        <v>95</v>
      </c>
      <c r="B14" s="19">
        <f>IF($A14="","",COUNTIFS(Raumbuch!$C$9:$C$68,$A14,Raumbuch!$B$9:$B$68,"&lt;&gt;"))</f>
      </c>
      <c r="C14" s="10">
        <f>IF($A14="","",SUMIF(Raumbuch!$C$9:$C$68,$A14,Raumbuch!$H$9:$H$68))</f>
      </c>
      <c r="D14" s="10">
        <f>IF($A14="","",SUMIF(Raumbuch!$C$9:$C$68,$A14,Raumbuch!$K$9:$K$68))</f>
      </c>
      <c r="E14" s="10">
        <f>IF($A14="","",SUMIF(Raumbuch!$C$9:$C$68,$A14,Raumbuch!$L$9:$L$68))</f>
      </c>
      <c r="F14" s="19">
        <f>IF($A14="","",SUMIF(Raumbuch!$C$9:$C$68,$A14,Raumbuch!$P$9:$P$68))</f>
      </c>
      <c r="G14" s="19">
        <f>IF($A14="","",SUMIF(Raumbuch!$C$9:$C$68,$A14,Raumbuch!$Q$9:$Q$68))</f>
      </c>
    </row>
    <row r="15" spans="1:7" x14ac:dyDescent="0.25">
      <c r="A15" s="18" t="s">
        <v>96</v>
      </c>
      <c r="B15" s="19">
        <f>IF($A15="","",COUNTIFS(Raumbuch!$C$9:$C$68,$A15,Raumbuch!$B$9:$B$68,"&lt;&gt;"))</f>
      </c>
      <c r="C15" s="10">
        <f>IF($A15="","",SUMIF(Raumbuch!$C$9:$C$68,$A15,Raumbuch!$H$9:$H$68))</f>
      </c>
      <c r="D15" s="10">
        <f>IF($A15="","",SUMIF(Raumbuch!$C$9:$C$68,$A15,Raumbuch!$K$9:$K$68))</f>
      </c>
      <c r="E15" s="10">
        <f>IF($A15="","",SUMIF(Raumbuch!$C$9:$C$68,$A15,Raumbuch!$L$9:$L$68))</f>
      </c>
      <c r="F15" s="19">
        <f>IF($A15="","",SUMIF(Raumbuch!$C$9:$C$68,$A15,Raumbuch!$P$9:$P$68))</f>
      </c>
      <c r="G15" s="19">
        <f>IF($A15="","",SUMIF(Raumbuch!$C$9:$C$68,$A15,Raumbuch!$Q$9:$Q$68))</f>
      </c>
    </row>
    <row r="16" spans="1:7" x14ac:dyDescent="0.25">
      <c r="A16" s="20" t="s">
        <v>80</v>
      </c>
      <c r="B16" s="14">
        <f>SUM(B7:B15)</f>
      </c>
      <c r="C16" s="13">
        <f>SUM(C7:C15)</f>
      </c>
      <c r="D16" s="13">
        <f>SUM(D7:D15)</f>
      </c>
      <c r="E16" s="13">
        <f>SUM(E7:E15)</f>
      </c>
      <c r="F16" s="14">
        <f>SUM(F7:F15)</f>
      </c>
      <c r="G16" s="14">
        <f>SUM(G7:G15)</f>
      </c>
    </row>
    <row r="18" spans="1:7" x14ac:dyDescent="0.25">
      <c r="A18" s="17" t="s">
        <v>97</v>
      </c>
      <c r="B18" s="17"/>
      <c r="C18" s="17"/>
      <c r="D18" s="17"/>
      <c r="E18" s="17"/>
      <c r="F18" s="17"/>
      <c r="G18" s="17"/>
    </row>
    <row r="19" ht="32" customHeight="1" spans="1:7" x14ac:dyDescent="0.25">
      <c r="A19" s="7" t="s">
        <v>12</v>
      </c>
      <c r="B19" s="7" t="s">
        <v>86</v>
      </c>
      <c r="C19" s="7" t="s">
        <v>16</v>
      </c>
      <c r="D19" s="7" t="s">
        <v>87</v>
      </c>
      <c r="E19" s="7" t="s">
        <v>20</v>
      </c>
      <c r="F19" s="7" t="s">
        <v>88</v>
      </c>
      <c r="G19" s="7" t="s">
        <v>89</v>
      </c>
    </row>
    <row r="20" spans="1:7" x14ac:dyDescent="0.25">
      <c r="A20" s="5" t="s">
        <v>32</v>
      </c>
      <c r="B20" s="19">
        <f>IF($A20="","",COUNTIFS(Raumbuch!$D$9:$D$68,$A20,Raumbuch!$B$9:$B$68,"&lt;&gt;"))</f>
      </c>
      <c r="C20" s="10">
        <f>IF($A20="","",SUMIF(Raumbuch!$D$9:$D$68,$A20,Raumbuch!$H$9:$H$68))</f>
      </c>
      <c r="D20" s="10">
        <f>IF($A20="","",SUMIF(Raumbuch!$D$9:$D$68,$A20,Raumbuch!$K$9:$K$68))</f>
      </c>
      <c r="E20" s="10">
        <f>IF($A20="","",SUMIF(Raumbuch!$D$9:$D$68,$A20,Raumbuch!$L$9:$L$68))</f>
      </c>
      <c r="F20" s="19">
        <f>IF($A20="","",SUMIF(Raumbuch!$D$9:$D$68,$A20,Raumbuch!$P$9:$P$68))</f>
      </c>
      <c r="G20" s="19">
        <f>IF($A20="","",SUMIF(Raumbuch!$D$9:$D$68,$A20,Raumbuch!$Q$9:$Q$68))</f>
      </c>
    </row>
    <row r="21" spans="1:7" x14ac:dyDescent="0.25">
      <c r="A21" s="5" t="s">
        <v>39</v>
      </c>
      <c r="B21" s="19">
        <f>IF($A21="","",COUNTIFS(Raumbuch!$D$9:$D$68,$A21,Raumbuch!$B$9:$B$68,"&lt;&gt;"))</f>
      </c>
      <c r="C21" s="10">
        <f>IF($A21="","",SUMIF(Raumbuch!$D$9:$D$68,$A21,Raumbuch!$H$9:$H$68))</f>
      </c>
      <c r="D21" s="10">
        <f>IF($A21="","",SUMIF(Raumbuch!$D$9:$D$68,$A21,Raumbuch!$K$9:$K$68))</f>
      </c>
      <c r="E21" s="10">
        <f>IF($A21="","",SUMIF(Raumbuch!$D$9:$D$68,$A21,Raumbuch!$L$9:$L$68))</f>
      </c>
      <c r="F21" s="19">
        <f>IF($A21="","",SUMIF(Raumbuch!$D$9:$D$68,$A21,Raumbuch!$P$9:$P$68))</f>
      </c>
      <c r="G21" s="19">
        <f>IF($A21="","",SUMIF(Raumbuch!$D$9:$D$68,$A21,Raumbuch!$Q$9:$Q$68))</f>
      </c>
    </row>
    <row r="22" spans="1:7" x14ac:dyDescent="0.25">
      <c r="A22" s="5" t="s">
        <v>76</v>
      </c>
      <c r="B22" s="19">
        <f>IF($A22="","",COUNTIFS(Raumbuch!$D$9:$D$68,$A22,Raumbuch!$B$9:$B$68,"&lt;&gt;"))</f>
      </c>
      <c r="C22" s="10">
        <f>IF($A22="","",SUMIF(Raumbuch!$D$9:$D$68,$A22,Raumbuch!$H$9:$H$68))</f>
      </c>
      <c r="D22" s="10">
        <f>IF($A22="","",SUMIF(Raumbuch!$D$9:$D$68,$A22,Raumbuch!$K$9:$K$68))</f>
      </c>
      <c r="E22" s="10">
        <f>IF($A22="","",SUMIF(Raumbuch!$D$9:$D$68,$A22,Raumbuch!$L$9:$L$68))</f>
      </c>
      <c r="F22" s="19">
        <f>IF($A22="","",SUMIF(Raumbuch!$D$9:$D$68,$A22,Raumbuch!$P$9:$P$68))</f>
      </c>
      <c r="G22" s="19">
        <f>IF($A22="","",SUMIF(Raumbuch!$D$9:$D$68,$A22,Raumbuch!$Q$9:$Q$68))</f>
      </c>
    </row>
    <row r="23" spans="1:7" x14ac:dyDescent="0.25">
      <c r="A23" s="5"/>
      <c r="B23" s="19">
        <f>IF($A23="","",COUNTIFS(Raumbuch!$D$9:$D$68,$A23,Raumbuch!$B$9:$B$68,"&lt;&gt;"))</f>
      </c>
      <c r="C23" s="10">
        <f>IF($A23="","",SUMIF(Raumbuch!$D$9:$D$68,$A23,Raumbuch!$H$9:$H$68))</f>
      </c>
      <c r="D23" s="10">
        <f>IF($A23="","",SUMIF(Raumbuch!$D$9:$D$68,$A23,Raumbuch!$K$9:$K$68))</f>
      </c>
      <c r="E23" s="10">
        <f>IF($A23="","",SUMIF(Raumbuch!$D$9:$D$68,$A23,Raumbuch!$L$9:$L$68))</f>
      </c>
      <c r="F23" s="19">
        <f>IF($A23="","",SUMIF(Raumbuch!$D$9:$D$68,$A23,Raumbuch!$P$9:$P$68))</f>
      </c>
      <c r="G23" s="19">
        <f>IF($A23="","",SUMIF(Raumbuch!$D$9:$D$68,$A23,Raumbuch!$Q$9:$Q$68))</f>
      </c>
    </row>
    <row r="24" spans="1:7" x14ac:dyDescent="0.25">
      <c r="A24" s="5"/>
      <c r="B24" s="19">
        <f>IF($A24="","",COUNTIFS(Raumbuch!$D$9:$D$68,$A24,Raumbuch!$B$9:$B$68,"&lt;&gt;"))</f>
      </c>
      <c r="C24" s="10">
        <f>IF($A24="","",SUMIF(Raumbuch!$D$9:$D$68,$A24,Raumbuch!$H$9:$H$68))</f>
      </c>
      <c r="D24" s="10">
        <f>IF($A24="","",SUMIF(Raumbuch!$D$9:$D$68,$A24,Raumbuch!$K$9:$K$68))</f>
      </c>
      <c r="E24" s="10">
        <f>IF($A24="","",SUMIF(Raumbuch!$D$9:$D$68,$A24,Raumbuch!$L$9:$L$68))</f>
      </c>
      <c r="F24" s="19">
        <f>IF($A24="","",SUMIF(Raumbuch!$D$9:$D$68,$A24,Raumbuch!$P$9:$P$68))</f>
      </c>
      <c r="G24" s="19">
        <f>IF($A24="","",SUMIF(Raumbuch!$D$9:$D$68,$A24,Raumbuch!$Q$9:$Q$68))</f>
      </c>
    </row>
    <row r="25" spans="1:7" x14ac:dyDescent="0.25">
      <c r="A25" s="5"/>
      <c r="B25" s="19">
        <f>IF($A25="","",COUNTIFS(Raumbuch!$D$9:$D$68,$A25,Raumbuch!$B$9:$B$68,"&lt;&gt;"))</f>
      </c>
      <c r="C25" s="10">
        <f>IF($A25="","",SUMIF(Raumbuch!$D$9:$D$68,$A25,Raumbuch!$H$9:$H$68))</f>
      </c>
      <c r="D25" s="10">
        <f>IF($A25="","",SUMIF(Raumbuch!$D$9:$D$68,$A25,Raumbuch!$K$9:$K$68))</f>
      </c>
      <c r="E25" s="10">
        <f>IF($A25="","",SUMIF(Raumbuch!$D$9:$D$68,$A25,Raumbuch!$L$9:$L$68))</f>
      </c>
      <c r="F25" s="19">
        <f>IF($A25="","",SUMIF(Raumbuch!$D$9:$D$68,$A25,Raumbuch!$P$9:$P$68))</f>
      </c>
      <c r="G25" s="19">
        <f>IF($A25="","",SUMIF(Raumbuch!$D$9:$D$68,$A25,Raumbuch!$Q$9:$Q$68))</f>
      </c>
    </row>
    <row r="26" spans="1:7" x14ac:dyDescent="0.25">
      <c r="A26" s="5"/>
      <c r="B26" s="19">
        <f>IF($A26="","",COUNTIFS(Raumbuch!$D$9:$D$68,$A26,Raumbuch!$B$9:$B$68,"&lt;&gt;"))</f>
      </c>
      <c r="C26" s="10">
        <f>IF($A26="","",SUMIF(Raumbuch!$D$9:$D$68,$A26,Raumbuch!$H$9:$H$68))</f>
      </c>
      <c r="D26" s="10">
        <f>IF($A26="","",SUMIF(Raumbuch!$D$9:$D$68,$A26,Raumbuch!$K$9:$K$68))</f>
      </c>
      <c r="E26" s="10">
        <f>IF($A26="","",SUMIF(Raumbuch!$D$9:$D$68,$A26,Raumbuch!$L$9:$L$68))</f>
      </c>
      <c r="F26" s="19">
        <f>IF($A26="","",SUMIF(Raumbuch!$D$9:$D$68,$A26,Raumbuch!$P$9:$P$68))</f>
      </c>
      <c r="G26" s="19">
        <f>IF($A26="","",SUMIF(Raumbuch!$D$9:$D$68,$A26,Raumbuch!$Q$9:$Q$68))</f>
      </c>
    </row>
    <row r="27" spans="1:7" x14ac:dyDescent="0.25">
      <c r="A27" s="5"/>
      <c r="B27" s="19">
        <f>IF($A27="","",COUNTIFS(Raumbuch!$D$9:$D$68,$A27,Raumbuch!$B$9:$B$68,"&lt;&gt;"))</f>
      </c>
      <c r="C27" s="10">
        <f>IF($A27="","",SUMIF(Raumbuch!$D$9:$D$68,$A27,Raumbuch!$H$9:$H$68))</f>
      </c>
      <c r="D27" s="10">
        <f>IF($A27="","",SUMIF(Raumbuch!$D$9:$D$68,$A27,Raumbuch!$K$9:$K$68))</f>
      </c>
      <c r="E27" s="10">
        <f>IF($A27="","",SUMIF(Raumbuch!$D$9:$D$68,$A27,Raumbuch!$L$9:$L$68))</f>
      </c>
      <c r="F27" s="19">
        <f>IF($A27="","",SUMIF(Raumbuch!$D$9:$D$68,$A27,Raumbuch!$P$9:$P$68))</f>
      </c>
      <c r="G27" s="19">
        <f>IF($A27="","",SUMIF(Raumbuch!$D$9:$D$68,$A27,Raumbuch!$Q$9:$Q$68))</f>
      </c>
    </row>
    <row r="28" spans="1:7" x14ac:dyDescent="0.25">
      <c r="A28" s="5"/>
      <c r="B28" s="19">
        <f>IF($A28="","",COUNTIFS(Raumbuch!$D$9:$D$68,$A28,Raumbuch!$B$9:$B$68,"&lt;&gt;"))</f>
      </c>
      <c r="C28" s="10">
        <f>IF($A28="","",SUMIF(Raumbuch!$D$9:$D$68,$A28,Raumbuch!$H$9:$H$68))</f>
      </c>
      <c r="D28" s="10">
        <f>IF($A28="","",SUMIF(Raumbuch!$D$9:$D$68,$A28,Raumbuch!$K$9:$K$68))</f>
      </c>
      <c r="E28" s="10">
        <f>IF($A28="","",SUMIF(Raumbuch!$D$9:$D$68,$A28,Raumbuch!$L$9:$L$68))</f>
      </c>
      <c r="F28" s="19">
        <f>IF($A28="","",SUMIF(Raumbuch!$D$9:$D$68,$A28,Raumbuch!$P$9:$P$68))</f>
      </c>
      <c r="G28" s="19">
        <f>IF($A28="","",SUMIF(Raumbuch!$D$9:$D$68,$A28,Raumbuch!$Q$9:$Q$68))</f>
      </c>
    </row>
    <row r="29" spans="1:7" x14ac:dyDescent="0.25">
      <c r="A29" s="5"/>
      <c r="B29" s="19">
        <f>IF($A29="","",COUNTIFS(Raumbuch!$D$9:$D$68,$A29,Raumbuch!$B$9:$B$68,"&lt;&gt;"))</f>
      </c>
      <c r="C29" s="10">
        <f>IF($A29="","",SUMIF(Raumbuch!$D$9:$D$68,$A29,Raumbuch!$H$9:$H$68))</f>
      </c>
      <c r="D29" s="10">
        <f>IF($A29="","",SUMIF(Raumbuch!$D$9:$D$68,$A29,Raumbuch!$K$9:$K$68))</f>
      </c>
      <c r="E29" s="10">
        <f>IF($A29="","",SUMIF(Raumbuch!$D$9:$D$68,$A29,Raumbuch!$L$9:$L$68))</f>
      </c>
      <c r="F29" s="19">
        <f>IF($A29="","",SUMIF(Raumbuch!$D$9:$D$68,$A29,Raumbuch!$P$9:$P$68))</f>
      </c>
      <c r="G29" s="19">
        <f>IF($A29="","",SUMIF(Raumbuch!$D$9:$D$68,$A29,Raumbuch!$Q$9:$Q$68))</f>
      </c>
    </row>
    <row r="30" spans="1:7" x14ac:dyDescent="0.25">
      <c r="A30" s="5"/>
      <c r="B30" s="19">
        <f>IF($A30="","",COUNTIFS(Raumbuch!$D$9:$D$68,$A30,Raumbuch!$B$9:$B$68,"&lt;&gt;"))</f>
      </c>
      <c r="C30" s="10">
        <f>IF($A30="","",SUMIF(Raumbuch!$D$9:$D$68,$A30,Raumbuch!$H$9:$H$68))</f>
      </c>
      <c r="D30" s="10">
        <f>IF($A30="","",SUMIF(Raumbuch!$D$9:$D$68,$A30,Raumbuch!$K$9:$K$68))</f>
      </c>
      <c r="E30" s="10">
        <f>IF($A30="","",SUMIF(Raumbuch!$D$9:$D$68,$A30,Raumbuch!$L$9:$L$68))</f>
      </c>
      <c r="F30" s="19">
        <f>IF($A30="","",SUMIF(Raumbuch!$D$9:$D$68,$A30,Raumbuch!$P$9:$P$68))</f>
      </c>
      <c r="G30" s="19">
        <f>IF($A30="","",SUMIF(Raumbuch!$D$9:$D$68,$A30,Raumbuch!$Q$9:$Q$68))</f>
      </c>
    </row>
    <row r="31" spans="1:7" x14ac:dyDescent="0.25">
      <c r="A31" s="5"/>
      <c r="B31" s="19">
        <f>IF($A31="","",COUNTIFS(Raumbuch!$D$9:$D$68,$A31,Raumbuch!$B$9:$B$68,"&lt;&gt;"))</f>
      </c>
      <c r="C31" s="10">
        <f>IF($A31="","",SUMIF(Raumbuch!$D$9:$D$68,$A31,Raumbuch!$H$9:$H$68))</f>
      </c>
      <c r="D31" s="10">
        <f>IF($A31="","",SUMIF(Raumbuch!$D$9:$D$68,$A31,Raumbuch!$K$9:$K$68))</f>
      </c>
      <c r="E31" s="10">
        <f>IF($A31="","",SUMIF(Raumbuch!$D$9:$D$68,$A31,Raumbuch!$L$9:$L$68))</f>
      </c>
      <c r="F31" s="19">
        <f>IF($A31="","",SUMIF(Raumbuch!$D$9:$D$68,$A31,Raumbuch!$P$9:$P$68))</f>
      </c>
      <c r="G31" s="19">
        <f>IF($A31="","",SUMIF(Raumbuch!$D$9:$D$68,$A31,Raumbuch!$Q$9:$Q$68))</f>
      </c>
    </row>
    <row r="32" spans="1:7" x14ac:dyDescent="0.25">
      <c r="A32" s="20" t="s">
        <v>80</v>
      </c>
      <c r="B32" s="14">
        <f>SUM(B20:B31)</f>
      </c>
      <c r="C32" s="13">
        <f>SUM(C20:C31)</f>
      </c>
      <c r="D32" s="13">
        <f>SUM(D20:D31)</f>
      </c>
      <c r="E32" s="13">
        <f>SUM(E20:E31)</f>
      </c>
      <c r="F32" s="14">
        <f>SUM(F20:F31)</f>
      </c>
      <c r="G32" s="14">
        <f>SUM(G20:G31)</f>
      </c>
    </row>
    <row r="34" spans="1:7" x14ac:dyDescent="0.25">
      <c r="A34" s="17" t="s">
        <v>98</v>
      </c>
      <c r="B34" s="17"/>
      <c r="C34" s="17"/>
      <c r="D34" s="17"/>
      <c r="E34" s="17"/>
      <c r="F34" s="17"/>
      <c r="G34" s="17"/>
    </row>
    <row r="35" ht="32" customHeight="1" spans="1:4" x14ac:dyDescent="0.25">
      <c r="A35" s="7" t="s">
        <v>99</v>
      </c>
      <c r="B35" s="7" t="s">
        <v>86</v>
      </c>
      <c r="C35" s="7" t="s">
        <v>16</v>
      </c>
      <c r="D35" s="7" t="s">
        <v>100</v>
      </c>
    </row>
    <row r="36" spans="1:4" x14ac:dyDescent="0.25">
      <c r="A36" s="18" t="s">
        <v>64</v>
      </c>
      <c r="B36" s="19">
        <f>COUNTIF(Raumbuch!$M$9:$M$68,$A36)</f>
      </c>
      <c r="C36" s="10">
        <f>SUMIF(Raumbuch!$M$9:$M$68,$A36,Raumbuch!$H$9:$H$68)</f>
      </c>
      <c r="D36" s="10">
        <f>SUMIF(Raumbuch!$M$9:$M$68,$A36,Raumbuch!$J$9:$J$68)</f>
      </c>
    </row>
    <row r="37" spans="1:4" x14ac:dyDescent="0.25">
      <c r="A37" s="18" t="s">
        <v>40</v>
      </c>
      <c r="B37" s="19">
        <f>COUNTIF(Raumbuch!$M$9:$M$68,$A37)</f>
      </c>
      <c r="C37" s="10">
        <f>SUMIF(Raumbuch!$M$9:$M$68,$A37,Raumbuch!$H$9:$H$68)</f>
      </c>
      <c r="D37" s="10">
        <f>SUMIF(Raumbuch!$M$9:$M$68,$A37,Raumbuch!$J$9:$J$68)</f>
      </c>
    </row>
    <row r="38" spans="1:4" x14ac:dyDescent="0.25">
      <c r="A38" s="18" t="s">
        <v>46</v>
      </c>
      <c r="B38" s="19">
        <f>COUNTIF(Raumbuch!$M$9:$M$68,$A38)</f>
      </c>
      <c r="C38" s="10">
        <f>SUMIF(Raumbuch!$M$9:$M$68,$A38,Raumbuch!$H$9:$H$68)</f>
      </c>
      <c r="D38" s="10">
        <f>SUMIF(Raumbuch!$M$9:$M$68,$A38,Raumbuch!$J$9:$J$68)</f>
      </c>
    </row>
    <row r="39" spans="1:4" x14ac:dyDescent="0.25">
      <c r="A39" s="18" t="s">
        <v>101</v>
      </c>
      <c r="B39" s="19">
        <f>COUNTIF(Raumbuch!$M$9:$M$68,$A39)</f>
      </c>
      <c r="C39" s="10">
        <f>SUMIF(Raumbuch!$M$9:$M$68,$A39,Raumbuch!$H$9:$H$68)</f>
      </c>
      <c r="D39" s="10">
        <f>SUMIF(Raumbuch!$M$9:$M$68,$A39,Raumbuch!$J$9:$J$68)</f>
      </c>
    </row>
    <row r="40" spans="1:4" x14ac:dyDescent="0.25">
      <c r="A40" s="18" t="s">
        <v>102</v>
      </c>
      <c r="B40" s="19">
        <f>COUNTIF(Raumbuch!$M$9:$M$68,$A40)</f>
      </c>
      <c r="C40" s="10">
        <f>SUMIF(Raumbuch!$M$9:$M$68,$A40,Raumbuch!$H$9:$H$68)</f>
      </c>
      <c r="D40" s="10">
        <f>SUMIF(Raumbuch!$M$9:$M$68,$A40,Raumbuch!$J$9:$J$68)</f>
      </c>
    </row>
    <row r="41" spans="1:4" x14ac:dyDescent="0.25">
      <c r="A41" s="18" t="s">
        <v>103</v>
      </c>
      <c r="B41" s="19">
        <f>COUNTIF(Raumbuch!$M$9:$M$68,$A41)</f>
      </c>
      <c r="C41" s="10">
        <f>SUMIF(Raumbuch!$M$9:$M$68,$A41,Raumbuch!$H$9:$H$68)</f>
      </c>
      <c r="D41" s="10">
        <f>SUMIF(Raumbuch!$M$9:$M$68,$A41,Raumbuch!$J$9:$J$68)</f>
      </c>
    </row>
    <row r="42" spans="1:4" x14ac:dyDescent="0.25">
      <c r="A42" s="18" t="s">
        <v>33</v>
      </c>
      <c r="B42" s="19">
        <f>COUNTIF(Raumbuch!$M$9:$M$68,$A42)</f>
      </c>
      <c r="C42" s="10">
        <f>SUMIF(Raumbuch!$M$9:$M$68,$A42,Raumbuch!$H$9:$H$68)</f>
      </c>
      <c r="D42" s="10">
        <f>SUMIF(Raumbuch!$M$9:$M$68,$A42,Raumbuch!$J$9:$J$68)</f>
      </c>
    </row>
    <row r="43" spans="1:4" x14ac:dyDescent="0.25">
      <c r="A43" s="18" t="s">
        <v>104</v>
      </c>
      <c r="B43" s="19">
        <f>COUNTIF(Raumbuch!$M$9:$M$68,$A43)</f>
      </c>
      <c r="C43" s="10">
        <f>SUMIF(Raumbuch!$M$9:$M$68,$A43,Raumbuch!$H$9:$H$68)</f>
      </c>
      <c r="D43" s="10">
        <f>SUMIF(Raumbuch!$M$9:$M$68,$A43,Raumbuch!$J$9:$J$68)</f>
      </c>
    </row>
    <row r="44" spans="1:4" x14ac:dyDescent="0.25">
      <c r="A44" s="18" t="s">
        <v>105</v>
      </c>
      <c r="B44" s="19">
        <f>COUNTIF(Raumbuch!$M$9:$M$68,$A44)</f>
      </c>
      <c r="C44" s="10">
        <f>SUMIF(Raumbuch!$M$9:$M$68,$A44,Raumbuch!$H$9:$H$68)</f>
      </c>
      <c r="D44" s="10">
        <f>SUMIF(Raumbuch!$M$9:$M$68,$A44,Raumbuch!$J$9:$J$68)</f>
      </c>
    </row>
    <row r="45" spans="1:4" x14ac:dyDescent="0.25">
      <c r="A45" s="20" t="s">
        <v>80</v>
      </c>
      <c r="B45" s="14">
        <f>SUM(B36:B44)</f>
      </c>
      <c r="C45" s="13">
        <f>SUM(C36:C44)</f>
      </c>
      <c r="D45" s="13">
        <f>SUM(D36:D44)</f>
      </c>
    </row>
    <row r="47" spans="1:7" x14ac:dyDescent="0.25">
      <c r="A47" s="17" t="s">
        <v>106</v>
      </c>
      <c r="B47" s="17"/>
      <c r="C47" s="17"/>
      <c r="D47" s="17"/>
      <c r="E47" s="17"/>
      <c r="F47" s="17"/>
      <c r="G47" s="17"/>
    </row>
    <row r="48" ht="32" customHeight="1" spans="1:3" x14ac:dyDescent="0.25">
      <c r="A48" s="7" t="s">
        <v>107</v>
      </c>
      <c r="B48" s="7" t="s">
        <v>86</v>
      </c>
      <c r="C48" s="7" t="s">
        <v>87</v>
      </c>
    </row>
    <row r="49" spans="1:3" x14ac:dyDescent="0.25">
      <c r="A49" s="18" t="s">
        <v>34</v>
      </c>
      <c r="B49" s="19">
        <f>COUNTIF(Raumbuch!$N$9:$N$68,$A49)</f>
      </c>
      <c r="C49" s="10">
        <f>SUMIF(Raumbuch!$N$9:$N$68,$A49,Raumbuch!$K$9:$K$68)</f>
      </c>
    </row>
    <row r="50" spans="1:3" x14ac:dyDescent="0.25">
      <c r="A50" s="18" t="s">
        <v>108</v>
      </c>
      <c r="B50" s="19">
        <f>COUNTIF(Raumbuch!$N$9:$N$68,$A50)</f>
      </c>
      <c r="C50" s="10">
        <f>SUMIF(Raumbuch!$N$9:$N$68,$A50,Raumbuch!$K$9:$K$68)</f>
      </c>
    </row>
    <row r="51" spans="1:3" x14ac:dyDescent="0.25">
      <c r="A51" s="18" t="s">
        <v>41</v>
      </c>
      <c r="B51" s="19">
        <f>COUNTIF(Raumbuch!$N$9:$N$68,$A51)</f>
      </c>
      <c r="C51" s="10">
        <f>SUMIF(Raumbuch!$N$9:$N$68,$A51,Raumbuch!$K$9:$K$68)</f>
      </c>
    </row>
    <row r="52" spans="1:3" x14ac:dyDescent="0.25">
      <c r="A52" s="18" t="s">
        <v>65</v>
      </c>
      <c r="B52" s="19">
        <f>COUNTIF(Raumbuch!$N$9:$N$68,$A52)</f>
      </c>
      <c r="C52" s="10">
        <f>SUMIF(Raumbuch!$N$9:$N$68,$A52,Raumbuch!$K$9:$K$68)</f>
      </c>
    </row>
    <row r="53" spans="1:3" x14ac:dyDescent="0.25">
      <c r="A53" s="18" t="s">
        <v>109</v>
      </c>
      <c r="B53" s="19">
        <f>COUNTIF(Raumbuch!$N$9:$N$68,$A53)</f>
      </c>
      <c r="C53" s="10">
        <f>SUMIF(Raumbuch!$N$9:$N$68,$A53,Raumbuch!$K$9:$K$68)</f>
      </c>
    </row>
    <row r="54" spans="1:3" x14ac:dyDescent="0.25">
      <c r="A54" s="18" t="s">
        <v>110</v>
      </c>
      <c r="B54" s="19">
        <f>COUNTIF(Raumbuch!$N$9:$N$68,$A54)</f>
      </c>
      <c r="C54" s="10">
        <f>SUMIF(Raumbuch!$N$9:$N$68,$A54,Raumbuch!$K$9:$K$68)</f>
      </c>
    </row>
    <row r="55" spans="1:3" x14ac:dyDescent="0.25">
      <c r="A55" s="18" t="s">
        <v>111</v>
      </c>
      <c r="B55" s="19">
        <f>COUNTIF(Raumbuch!$N$9:$N$68,$A55)</f>
      </c>
      <c r="C55" s="10">
        <f>SUMIF(Raumbuch!$N$9:$N$68,$A55,Raumbuch!$K$9:$K$68)</f>
      </c>
    </row>
    <row r="56" spans="1:3" x14ac:dyDescent="0.25">
      <c r="A56" s="18" t="s">
        <v>112</v>
      </c>
      <c r="B56" s="19">
        <f>COUNTIF(Raumbuch!$N$9:$N$68,$A56)</f>
      </c>
      <c r="C56" s="10">
        <f>SUMIF(Raumbuch!$N$9:$N$68,$A56,Raumbuch!$K$9:$K$68)</f>
      </c>
    </row>
    <row r="57" spans="1:3" x14ac:dyDescent="0.25">
      <c r="A57" s="20" t="s">
        <v>80</v>
      </c>
      <c r="B57" s="14">
        <f>SUM(B49:B56)</f>
      </c>
      <c r="C57" s="13">
        <f>SUM(C49:C56)</f>
      </c>
    </row>
    <row r="59" spans="1:7" x14ac:dyDescent="0.25">
      <c r="A59" s="15" t="s">
        <v>113</v>
      </c>
      <c r="B59" s="15"/>
      <c r="C59" s="15"/>
      <c r="D59" s="15"/>
      <c r="E59" s="15"/>
      <c r="F59" s="15"/>
      <c r="G59" s="15"/>
    </row>
    <row r="60" spans="1:7" x14ac:dyDescent="0.25">
      <c r="A60" s="15"/>
      <c r="B60" s="15"/>
      <c r="C60" s="15"/>
      <c r="D60" s="15"/>
      <c r="E60" s="15"/>
      <c r="F60" s="15"/>
      <c r="G60" s="15"/>
    </row>
  </sheetData>
  <mergeCells count="7">
    <mergeCell ref="A1:G1"/>
    <mergeCell ref="A2:G2"/>
    <mergeCell ref="A5:G5"/>
    <mergeCell ref="A18:G18"/>
    <mergeCell ref="A34:G34"/>
    <mergeCell ref="A47:G47"/>
    <mergeCell ref="A59:G60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Raumbuch</vt:lpstr>
      <vt:lpstr>Auswertung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Raumbuch</dc:title>
  <dc:subject/>
  <dc:description/>
  <cp:keywords/>
  <cp:category/>
  <cp:lastModifiedBy>Unknown</cp:lastModifiedBy>
  <dcterms:created xsi:type="dcterms:W3CDTF">2026-10-24T08:40:52Z</dcterms:created>
  <dcterms:modified xsi:type="dcterms:W3CDTF">2026-10-24T08:40:52Z</dcterms:modified>
</cp:coreProperties>
</file>