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hlungsplan" state="visible" r:id="rId4"/>
  </sheets>
  <calcPr calcId="171027" fullCalcOnLoad="1"/>
</workbook>
</file>

<file path=xl/sharedStrings.xml><?xml version="1.0" encoding="utf-8"?>
<sst xmlns="http://schemas.openxmlformats.org/spreadsheetml/2006/main" count="52" uniqueCount="51">
  <si>
    <t>Zahlungsplan nach § 3 Abs. 2 MaBV</t>
  </si>
  <si>
    <t>Raten für Bauträgerverträge · höchstens 7 Teilbeträge  ·  Gelb hinterlegte Felder ausfüllen</t>
  </si>
  <si>
    <t>Bauvorhaben / Einheit</t>
  </si>
  <si>
    <t>Kaufpreis gesamt</t>
  </si>
  <si>
    <t>Grundstück</t>
  </si>
  <si>
    <t>Eigentum</t>
  </si>
  <si>
    <t>Erste Rate (% des Kaufpreises)</t>
  </si>
  <si>
    <t>Restsumme</t>
  </si>
  <si>
    <t>Bautenstand nach § 3 Abs. 2 MaBV</t>
  </si>
  <si>
    <t>% der Restsumme</t>
  </si>
  <si>
    <t>% des Kaufpreises</t>
  </si>
  <si>
    <t>Betrag</t>
  </si>
  <si>
    <t>Rate Nr. (1–7)</t>
  </si>
  <si>
    <t>Bautenstand bestätigt am</t>
  </si>
  <si>
    <t>angefordert am</t>
  </si>
  <si>
    <t>bezahlt am</t>
  </si>
  <si>
    <t>Nach Beginn der Erdarbeiten</t>
  </si>
  <si>
    <t>–</t>
  </si>
  <si>
    <t>Nach Rohbaufertigstellung, einschließlich Zimmererarbeiten</t>
  </si>
  <si>
    <t>Für die Herstellung der Dachflächen und Dachrinnen</t>
  </si>
  <si>
    <t>Für die Rohinstallation der Heizungsanlagen</t>
  </si>
  <si>
    <t>Für die Rohinstallation der Sanitäranlagen</t>
  </si>
  <si>
    <t>Für die Rohinstallation der Elektroanlagen</t>
  </si>
  <si>
    <t>Für den Fenstereinbau, einschließlich der Verglasung</t>
  </si>
  <si>
    <t>Für den Innenputz, ausgenommen Beiputzarbeiten</t>
  </si>
  <si>
    <t>Für den Estrich</t>
  </si>
  <si>
    <t>Für die Fliesenarbeiten im Sanitärbereich</t>
  </si>
  <si>
    <t>Nach Bezugsfertigkeit und Zug um Zug gegen Besitzübergabe</t>
  </si>
  <si>
    <t>Für die Fassadenarbeiten</t>
  </si>
  <si>
    <t>Nach vollständiger Fertigstellung</t>
  </si>
  <si>
    <t>Summe (muss 100 % ergeben)</t>
  </si>
  <si>
    <t>Ratenplan (Zusammenfassung zu höchstens 7 Teilbeträgen)</t>
  </si>
  <si>
    <t>Rate</t>
  </si>
  <si>
    <t>Anteil</t>
  </si>
  <si>
    <t>enthält Positionen</t>
  </si>
  <si>
    <t>Rate 1</t>
  </si>
  <si>
    <t>Beginn Erdarbeiten</t>
  </si>
  <si>
    <t>Rate 2</t>
  </si>
  <si>
    <t>Rohbau inkl. Zimmerer</t>
  </si>
  <si>
    <t>Rate 3</t>
  </si>
  <si>
    <t>Dachflächen + Dachrinnen + Rohinstallation Heizung + Rohinstallation Sanitär + Rohinstallation Elektro</t>
  </si>
  <si>
    <t>Rate 4</t>
  </si>
  <si>
    <t>Fenster inkl. Verglasung + Innenputz</t>
  </si>
  <si>
    <t>Rate 5</t>
  </si>
  <si>
    <t>Estrich + Fliesen Sanitärbereich</t>
  </si>
  <si>
    <t>Rate 6</t>
  </si>
  <si>
    <t>Bezugsfertigkeit / Besitzübergabe + Fassade</t>
  </si>
  <si>
    <t>Rate 7</t>
  </si>
  <si>
    <t>Vollständige Fertigstellung</t>
  </si>
  <si>
    <t>Die erste Rate beträgt 30 % der Vertragssumme (bei Erbbaurecht 20 %). Die übrigen Prozentsätze beziehen sich auf die restliche Vertragssumme. Die Positionen dürfen zu höchstens sieben Teilbeträgen zusammengefasst werden. Voraussetzungen des § 3 Abs. 1 MaBV (u. a. Vormerkung, Freistellung, Baugenehmigung) beachten. Muster ohne Gewähr – Vertrag vom Notar prüfen lassen. Die Spalte „Rate Nr.“ legt fest, welche Positionen zu einer Rate zusammengefasst werden – der Ratenplan rechnet sich danach selbst.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</si>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</sst>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0.0 %"/>
    <numFmt numFmtId="166" formatCode="DD.MM.YYYY"/>
  </numFmts>
  <fonts count="11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color rgb="FF1F2937"/>
    </font>
    <font>
      <b/>
      <color rgb="FFFFFFFF"/>
      <sz val="9.5"/>
    </font>
    <font>
      <b/>
      <color rgb="FF162A4D"/>
      <sz val="10"/>
    </font>
    <font>
      <b/>
    </font>
    <font>
      <b/>
      <color rgb="FF162A4D"/>
      <sz val="11.5"/>
    </font>
    <font>
      <sz val="9"/>
    </font>
    <font>
      <i/>
      <color rgb="FF6B5B3A"/>
      <sz val="8.5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4F6"/>
      </patternFill>
    </fill>
    <fill>
      <patternFill patternType="solid">
        <fgColor rgb="FF162A4D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 applyAlignment="1">
      <alignment horizontal="right"/>
    </xf>
    <xf numFmtId="165" fontId="4" fillId="3" borderId="2" xfId="0" applyNumberFormat="1" applyFont="1" applyFill="1" applyBorder="1"/>
    <xf numFmtId="164" fontId="4" fillId="3" borderId="2" xfId="0" applyNumberFormat="1" applyFont="1" applyFill="1" applyBorder="1"/>
    <xf numFmtId="0" fontId="5" fillId="4" borderId="2" xfId="0" applyFont="1" applyFill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66" fontId="0" fillId="2" borderId="2" xfId="0" applyNumberFormat="1" applyFill="1" applyBorder="1"/>
    <xf numFmtId="0" fontId="6" fillId="0" borderId="0" xfId="0" applyFont="1" applyAlignment="1">
      <alignment vertical="center" wrapText="1"/>
    </xf>
    <xf numFmtId="165" fontId="7" fillId="3" borderId="2" xfId="0" applyNumberFormat="1" applyFont="1" applyFill="1" applyBorder="1"/>
    <xf numFmtId="164" fontId="7" fillId="3" borderId="2" xfId="0" applyNumberFormat="1" applyFont="1" applyFill="1" applyBorder="1"/>
    <xf numFmtId="0" fontId="8" fillId="0" borderId="3" xfId="0" applyFont="1" applyBorder="1"/>
    <xf numFmtId="0" fontId="0" fillId="0" borderId="2" xfId="0" applyBorder="1"/>
    <xf numFmtId="0" fontId="9" fillId="0" borderId="2" xfId="0" applyFont="1" applyBorder="1"/>
    <xf numFmtId="0" fontId="10" fillId="0" borderId="0" xfId="0" applyFont="1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6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 showGridLines="0"/>
  </sheetViews>
  <sheetFormatPr defaultRowHeight="18" outlineLevelRow="0" outlineLevelCol="0" x14ac:dyDescent="55" customHeight="1"/>
  <cols>
    <col min="1" max="1" width="46" customWidth="1"/>
    <col min="2" max="3" width="11" customWidth="1"/>
    <col min="4" max="4" width="15" customWidth="1"/>
    <col min="6" max="6" width="15" customWidth="1"/>
    <col min="7" max="8" width="13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5" spans="1:4" x14ac:dyDescent="0.25">
      <c r="A5" s="4" t="s">
        <v>2</v>
      </c>
      <c r="B5" s="5"/>
      <c r="C5" s="5"/>
      <c r="D5" s="5"/>
    </row>
    <row r="6" spans="1:2" x14ac:dyDescent="0.25">
      <c r="A6" s="4" t="s">
        <v>3</v>
      </c>
      <c r="B6" s="6">
        <v>450000</v>
      </c>
    </row>
    <row r="7" spans="1:2" x14ac:dyDescent="0.25">
      <c r="A7" s="4" t="s">
        <v>4</v>
      </c>
      <c r="B7" s="5" t="s">
        <v>5</v>
      </c>
    </row>
    <row r="8" spans="1:2" x14ac:dyDescent="0.25">
      <c r="A8" s="4" t="s">
        <v>6</v>
      </c>
      <c r="B8" s="7">
        <f>IF(B7="Erbbaurecht",20%,30%)</f>
      </c>
    </row>
    <row r="9" spans="1:2" x14ac:dyDescent="0.25">
      <c r="A9" s="4" t="s">
        <v>7</v>
      </c>
      <c r="B9" s="8">
        <f>B6*(1-B8)</f>
      </c>
    </row>
    <row r="11" ht="32" customHeight="1" spans="1:8" x14ac:dyDescent="0.25">
      <c r="A11" s="9" t="s">
        <v>8</v>
      </c>
      <c r="B11" s="9" t="s">
        <v>9</v>
      </c>
      <c r="C11" s="9" t="s">
        <v>10</v>
      </c>
      <c r="D11" s="9" t="s">
        <v>11</v>
      </c>
      <c r="E11" s="9" t="s">
        <v>12</v>
      </c>
      <c r="F11" s="9" t="s">
        <v>13</v>
      </c>
      <c r="G11" s="9" t="s">
        <v>14</v>
      </c>
      <c r="H11" s="9" t="s">
        <v>15</v>
      </c>
    </row>
    <row r="12" spans="1:8" x14ac:dyDescent="0.25">
      <c r="A12" s="10" t="s">
        <v>16</v>
      </c>
      <c r="B12" s="11" t="s">
        <v>17</v>
      </c>
      <c r="C12" s="7">
        <f>$B$8</f>
      </c>
      <c r="D12" s="8">
        <f>C12*$B$6</f>
      </c>
      <c r="E12" s="12">
        <v>1</v>
      </c>
      <c r="F12" s="13"/>
      <c r="G12" s="13"/>
      <c r="H12" s="13"/>
    </row>
    <row r="13" spans="1:8" x14ac:dyDescent="0.25">
      <c r="A13" s="10" t="s">
        <v>18</v>
      </c>
      <c r="B13" s="7">
        <v>0.4</v>
      </c>
      <c r="C13" s="7">
        <f>B13*(1-$B$8)</f>
      </c>
      <c r="D13" s="8">
        <f>C13*$B$6</f>
      </c>
      <c r="E13" s="12">
        <v>2</v>
      </c>
      <c r="F13" s="13"/>
      <c r="G13" s="13"/>
      <c r="H13" s="13"/>
    </row>
    <row r="14" spans="1:8" x14ac:dyDescent="0.25">
      <c r="A14" s="10" t="s">
        <v>19</v>
      </c>
      <c r="B14" s="7">
        <v>0.08</v>
      </c>
      <c r="C14" s="7">
        <f>B14*(1-$B$8)</f>
      </c>
      <c r="D14" s="8">
        <f>C14*$B$6</f>
      </c>
      <c r="E14" s="12">
        <v>3</v>
      </c>
      <c r="F14" s="13"/>
      <c r="G14" s="13"/>
      <c r="H14" s="13"/>
    </row>
    <row r="15" spans="1:8" x14ac:dyDescent="0.25">
      <c r="A15" s="10" t="s">
        <v>20</v>
      </c>
      <c r="B15" s="7">
        <v>0.03</v>
      </c>
      <c r="C15" s="7">
        <f>B15*(1-$B$8)</f>
      </c>
      <c r="D15" s="8">
        <f>C15*$B$6</f>
      </c>
      <c r="E15" s="12">
        <v>3</v>
      </c>
      <c r="F15" s="13"/>
      <c r="G15" s="13"/>
      <c r="H15" s="13"/>
    </row>
    <row r="16" spans="1:8" x14ac:dyDescent="0.25">
      <c r="A16" s="10" t="s">
        <v>21</v>
      </c>
      <c r="B16" s="7">
        <v>0.03</v>
      </c>
      <c r="C16" s="7">
        <f>B16*(1-$B$8)</f>
      </c>
      <c r="D16" s="8">
        <f>C16*$B$6</f>
      </c>
      <c r="E16" s="12">
        <v>3</v>
      </c>
      <c r="F16" s="13"/>
      <c r="G16" s="13"/>
      <c r="H16" s="13"/>
    </row>
    <row r="17" spans="1:8" x14ac:dyDescent="0.25">
      <c r="A17" s="10" t="s">
        <v>22</v>
      </c>
      <c r="B17" s="7">
        <v>0.03</v>
      </c>
      <c r="C17" s="7">
        <f>B17*(1-$B$8)</f>
      </c>
      <c r="D17" s="8">
        <f>C17*$B$6</f>
      </c>
      <c r="E17" s="12">
        <v>3</v>
      </c>
      <c r="F17" s="13"/>
      <c r="G17" s="13"/>
      <c r="H17" s="13"/>
    </row>
    <row r="18" spans="1:8" x14ac:dyDescent="0.25">
      <c r="A18" s="10" t="s">
        <v>23</v>
      </c>
      <c r="B18" s="7">
        <v>0.1</v>
      </c>
      <c r="C18" s="7">
        <f>B18*(1-$B$8)</f>
      </c>
      <c r="D18" s="8">
        <f>C18*$B$6</f>
      </c>
      <c r="E18" s="12">
        <v>4</v>
      </c>
      <c r="F18" s="13"/>
      <c r="G18" s="13"/>
      <c r="H18" s="13"/>
    </row>
    <row r="19" spans="1:8" x14ac:dyDescent="0.25">
      <c r="A19" s="10" t="s">
        <v>24</v>
      </c>
      <c r="B19" s="7">
        <v>0.06</v>
      </c>
      <c r="C19" s="7">
        <f>B19*(1-$B$8)</f>
      </c>
      <c r="D19" s="8">
        <f>C19*$B$6</f>
      </c>
      <c r="E19" s="12">
        <v>4</v>
      </c>
      <c r="F19" s="13"/>
      <c r="G19" s="13"/>
      <c r="H19" s="13"/>
    </row>
    <row r="20" spans="1:8" x14ac:dyDescent="0.25">
      <c r="A20" s="10" t="s">
        <v>25</v>
      </c>
      <c r="B20" s="7">
        <v>0.03</v>
      </c>
      <c r="C20" s="7">
        <f>B20*(1-$B$8)</f>
      </c>
      <c r="D20" s="8">
        <f>C20*$B$6</f>
      </c>
      <c r="E20" s="12">
        <v>5</v>
      </c>
      <c r="F20" s="13"/>
      <c r="G20" s="13"/>
      <c r="H20" s="13"/>
    </row>
    <row r="21" spans="1:8" x14ac:dyDescent="0.25">
      <c r="A21" s="10" t="s">
        <v>26</v>
      </c>
      <c r="B21" s="7">
        <v>0.04</v>
      </c>
      <c r="C21" s="7">
        <f>B21*(1-$B$8)</f>
      </c>
      <c r="D21" s="8">
        <f>C21*$B$6</f>
      </c>
      <c r="E21" s="12">
        <v>5</v>
      </c>
      <c r="F21" s="13"/>
      <c r="G21" s="13"/>
      <c r="H21" s="13"/>
    </row>
    <row r="22" spans="1:8" x14ac:dyDescent="0.25">
      <c r="A22" s="10" t="s">
        <v>27</v>
      </c>
      <c r="B22" s="7">
        <v>0.12</v>
      </c>
      <c r="C22" s="7">
        <f>B22*(1-$B$8)</f>
      </c>
      <c r="D22" s="8">
        <f>C22*$B$6</f>
      </c>
      <c r="E22" s="12">
        <v>6</v>
      </c>
      <c r="F22" s="13"/>
      <c r="G22" s="13"/>
      <c r="H22" s="13"/>
    </row>
    <row r="23" spans="1:8" x14ac:dyDescent="0.25">
      <c r="A23" s="10" t="s">
        <v>28</v>
      </c>
      <c r="B23" s="7">
        <v>0.03</v>
      </c>
      <c r="C23" s="7">
        <f>B23*(1-$B$8)</f>
      </c>
      <c r="D23" s="8">
        <f>C23*$B$6</f>
      </c>
      <c r="E23" s="12">
        <v>6</v>
      </c>
      <c r="F23" s="13"/>
      <c r="G23" s="13"/>
      <c r="H23" s="13"/>
    </row>
    <row r="24" spans="1:8" x14ac:dyDescent="0.25">
      <c r="A24" s="10" t="s">
        <v>29</v>
      </c>
      <c r="B24" s="7">
        <v>0.05</v>
      </c>
      <c r="C24" s="7">
        <f>B24*(1-$B$8)</f>
      </c>
      <c r="D24" s="8">
        <f>C24*$B$6</f>
      </c>
      <c r="E24" s="12">
        <v>7</v>
      </c>
      <c r="F24" s="13"/>
      <c r="G24" s="13"/>
      <c r="H24" s="13"/>
    </row>
    <row r="25" spans="1:4" x14ac:dyDescent="0.25">
      <c r="A25" s="14" t="s">
        <v>30</v>
      </c>
      <c r="C25" s="15">
        <f>SUM(C12:C24)</f>
      </c>
      <c r="D25" s="16">
        <f>SUM(D12:D24)</f>
      </c>
    </row>
    <row r="27" spans="1:8" x14ac:dyDescent="0.25">
      <c r="A27" s="17" t="s">
        <v>31</v>
      </c>
      <c r="B27" s="17"/>
      <c r="C27" s="17"/>
      <c r="D27" s="17"/>
      <c r="E27" s="17"/>
      <c r="F27" s="17"/>
      <c r="G27" s="17"/>
      <c r="H27" s="17"/>
    </row>
    <row r="28" spans="1:4" x14ac:dyDescent="0.25">
      <c r="A28" s="9" t="s">
        <v>32</v>
      </c>
      <c r="B28" s="9" t="s">
        <v>33</v>
      </c>
      <c r="C28" s="9" t="s">
        <v>11</v>
      </c>
      <c r="D28" s="9" t="s">
        <v>34</v>
      </c>
    </row>
    <row r="29" spans="1:8" x14ac:dyDescent="0.25">
      <c r="A29" s="18" t="s">
        <v>35</v>
      </c>
      <c r="B29" s="7">
        <f>SUMIF($E$12:$E$24,1,$C$12:$C$24)</f>
      </c>
      <c r="C29" s="8">
        <f>SUMIF($E$12:$E$24,1,$D$12:$D$24)</f>
      </c>
      <c r="D29" s="19" t="s">
        <v>36</v>
      </c>
      <c r="E29" s="19"/>
      <c r="F29" s="19"/>
      <c r="G29" s="19"/>
      <c r="H29" s="19"/>
    </row>
    <row r="30" spans="1:8" x14ac:dyDescent="0.25">
      <c r="A30" s="18" t="s">
        <v>37</v>
      </c>
      <c r="B30" s="7">
        <f>SUMIF($E$12:$E$24,2,$C$12:$C$24)</f>
      </c>
      <c r="C30" s="8">
        <f>SUMIF($E$12:$E$24,2,$D$12:$D$24)</f>
      </c>
      <c r="D30" s="19" t="s">
        <v>38</v>
      </c>
      <c r="E30" s="19"/>
      <c r="F30" s="19"/>
      <c r="G30" s="19"/>
      <c r="H30" s="19"/>
    </row>
    <row r="31" spans="1:8" x14ac:dyDescent="0.25">
      <c r="A31" s="18" t="s">
        <v>39</v>
      </c>
      <c r="B31" s="7">
        <f>SUMIF($E$12:$E$24,3,$C$12:$C$24)</f>
      </c>
      <c r="C31" s="8">
        <f>SUMIF($E$12:$E$24,3,$D$12:$D$24)</f>
      </c>
      <c r="D31" s="19" t="s">
        <v>40</v>
      </c>
      <c r="E31" s="19"/>
      <c r="F31" s="19"/>
      <c r="G31" s="19"/>
      <c r="H31" s="19"/>
    </row>
    <row r="32" spans="1:8" x14ac:dyDescent="0.25">
      <c r="A32" s="18" t="s">
        <v>41</v>
      </c>
      <c r="B32" s="7">
        <f>SUMIF($E$12:$E$24,4,$C$12:$C$24)</f>
      </c>
      <c r="C32" s="8">
        <f>SUMIF($E$12:$E$24,4,$D$12:$D$24)</f>
      </c>
      <c r="D32" s="19" t="s">
        <v>42</v>
      </c>
      <c r="E32" s="19"/>
      <c r="F32" s="19"/>
      <c r="G32" s="19"/>
      <c r="H32" s="19"/>
    </row>
    <row r="33" spans="1:8" x14ac:dyDescent="0.25">
      <c r="A33" s="18" t="s">
        <v>43</v>
      </c>
      <c r="B33" s="7">
        <f>SUMIF($E$12:$E$24,5,$C$12:$C$24)</f>
      </c>
      <c r="C33" s="8">
        <f>SUMIF($E$12:$E$24,5,$D$12:$D$24)</f>
      </c>
      <c r="D33" s="19" t="s">
        <v>44</v>
      </c>
      <c r="E33" s="19"/>
      <c r="F33" s="19"/>
      <c r="G33" s="19"/>
      <c r="H33" s="19"/>
    </row>
    <row r="34" spans="1:8" x14ac:dyDescent="0.25">
      <c r="A34" s="18" t="s">
        <v>45</v>
      </c>
      <c r="B34" s="7">
        <f>SUMIF($E$12:$E$24,6,$C$12:$C$24)</f>
      </c>
      <c r="C34" s="8">
        <f>SUMIF($E$12:$E$24,6,$D$12:$D$24)</f>
      </c>
      <c r="D34" s="19" t="s">
        <v>46</v>
      </c>
      <c r="E34" s="19"/>
      <c r="F34" s="19"/>
      <c r="G34" s="19"/>
      <c r="H34" s="19"/>
    </row>
    <row r="35" spans="1:8" x14ac:dyDescent="0.25">
      <c r="A35" s="18" t="s">
        <v>47</v>
      </c>
      <c r="B35" s="7">
        <f>SUMIF($E$12:$E$24,7,$C$12:$C$24)</f>
      </c>
      <c r="C35" s="8">
        <f>SUMIF($E$12:$E$24,7,$D$12:$D$24)</f>
      </c>
      <c r="D35" s="19" t="s">
        <v>48</v>
      </c>
      <c r="E35" s="19"/>
      <c r="F35" s="19"/>
      <c r="G35" s="19"/>
      <c r="H35" s="19"/>
    </row>
    <row r="37" spans="1:8" x14ac:dyDescent="0.25">
      <c r="A37" s="20" t="s">
        <v>49</v>
      </c>
      <c r="B37" s="20"/>
      <c r="C37" s="20"/>
      <c r="D37" s="20"/>
      <c r="E37" s="20"/>
      <c r="F37" s="20"/>
      <c r="G37" s="20"/>
      <c r="H37" s="20"/>
    </row>
    <row r="38" spans="1:8" x14ac:dyDescent="0.25">
      <c r="A38" s="20"/>
      <c r="B38" s="20"/>
      <c r="C38" s="20"/>
      <c r="D38" s="20"/>
      <c r="E38" s="20"/>
      <c r="F38" s="20"/>
      <c r="G38" s="20"/>
      <c r="H38" s="20"/>
    </row>
    <row r="39" spans="1:8" x14ac:dyDescent="0.25">
      <c r="A39" s="20"/>
      <c r="B39" s="20"/>
      <c r="C39" s="20"/>
      <c r="D39" s="20"/>
      <c r="E39" s="20"/>
      <c r="F39" s="20"/>
      <c r="G39" s="20"/>
      <c r="H39" s="20"/>
    </row>
    <row r="41" spans="1:8" x14ac:dyDescent="0.25">
      <c r="A41" s="21" t="s">
        <v>50</v>
      </c>
      <c r="B41" s="21"/>
      <c r="C41" s="21"/>
      <c r="D41" s="21"/>
      <c r="E41" s="21"/>
      <c r="F41" s="21"/>
      <c r="G41" s="21"/>
      <c r="H41" s="21"/>
    </row>
  </sheetData>
  <mergeCells count="13">
    <mergeCell ref="A1:H1"/>
    <mergeCell ref="A2:H2"/>
    <mergeCell ref="B5:D5"/>
    <mergeCell ref="A27:H27"/>
    <mergeCell ref="D29:H29"/>
    <mergeCell ref="D30:H30"/>
    <mergeCell ref="D31:H31"/>
    <mergeCell ref="D32:H32"/>
    <mergeCell ref="D33:H33"/>
    <mergeCell ref="D34:H34"/>
    <mergeCell ref="D35:H35"/>
    <mergeCell ref="A37:H39"/>
    <mergeCell ref="A41:H41"/>
  </mergeCells>
  <dataValidations count="2">
    <dataValidation type="list" sqref="B7">
      <formula1>"Eigentum,Erbbaurecht"</formula1>
    </dataValidation>
    <dataValidation type="whole" allowBlank="1" showErrorMessage="1" error="Höchstens 7 Raten (§ 3 Abs. 2 MaBV)" sqref="E12:E24">
      <formula1>1</formula1>
      <formula2>7</formula2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Zahlungsplan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Zahlungsplan nach § 3 Abs. 2 MaBV</dc:title>
  <dc:subject/>
  <dc:description/>
  <cp:keywords/>
  <cp:category/>
  <cp:lastModifiedBy>Unknown</cp:lastModifiedBy>
  <dcterms:created xsi:type="dcterms:W3CDTF">2026-10-24T08:40:48Z</dcterms:created>
  <dcterms:modified xsi:type="dcterms:W3CDTF">2026-10-24T08:40:48Z</dcterms:modified>
</cp:coreProperties>
</file>